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 l="1"/>
  <c r="I54" i="1" l="1"/>
  <c r="H54" i="1"/>
  <c r="G55" i="1"/>
  <c r="H52" i="1"/>
  <c r="G52" i="1"/>
  <c r="G54" i="1" s="1"/>
  <c r="I44" i="1"/>
  <c r="H44" i="1"/>
  <c r="G44" i="1"/>
  <c r="H39" i="1"/>
  <c r="G39" i="1"/>
  <c r="I27" i="1"/>
  <c r="H27" i="1"/>
  <c r="G27" i="1"/>
  <c r="G56" i="1" l="1"/>
</calcChain>
</file>

<file path=xl/sharedStrings.xml><?xml version="1.0" encoding="utf-8"?>
<sst xmlns="http://schemas.openxmlformats.org/spreadsheetml/2006/main" count="143" uniqueCount="88">
  <si>
    <t>Приложение № 1</t>
  </si>
  <si>
    <t xml:space="preserve">к постановлению </t>
  </si>
  <si>
    <t>Администрации муниципального</t>
  </si>
  <si>
    <t xml:space="preserve">от________2020 № ____    </t>
  </si>
  <si>
    <t xml:space="preserve">«Перечень программных мероприятий </t>
  </si>
  <si>
    <t>Таблица № 1.1.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</si>
  <si>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</si>
  <si>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</si>
  <si>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</si>
  <si>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</si>
  <si>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</si>
  <si>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</si>
  <si>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</si>
  <si>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</si>
  <si>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</si>
  <si>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</si>
  <si>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</si>
  <si>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</si>
  <si>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</si>
  <si>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</si>
  <si>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</si>
  <si>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</si>
  <si>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</si>
  <si>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</si>
  <si>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</si>
  <si>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</si>
  <si>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</si>
  <si>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</si>
  <si>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</si>
  <si>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</si>
  <si>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</si>
  <si>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</si>
  <si>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</si>
  <si>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</si>
  <si>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</si>
  <si>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</si>
  <si>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</si>
  <si>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</si>
  <si>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</si>
  <si>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</si>
  <si>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</si>
  <si>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</si>
  <si>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</si>
  <si>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</si>
  <si>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Управляющий делами Администрации муниципального образования г. Саяногорск                      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</si>
  <si>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</si>
  <si>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</si>
  <si>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</si>
  <si>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</si>
  <si>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</si>
  <si>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</si>
  <si>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</si>
  <si>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</si>
  <si>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 xml:space="preserve">А.Г. Козловская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</si>
  <si>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</si>
  <si>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</si>
  <si>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</si>
  <si>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</si>
  <si>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</si>
  <si>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</si>
  <si>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</si>
  <si>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</si>
  <si>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</si>
  <si>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</si>
  <si>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</si>
  <si>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</si>
  <si>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</si>
  <si>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</si>
  <si>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</si>
  <si>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</si>
  <si>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</si>
  <si>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</si>
  <si>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</si>
  <si>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</si>
  <si>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</si>
  <si>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</si>
  <si>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</si>
  <si>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</si>
  <si>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</si>
  <si>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</si>
  <si>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</si>
  <si>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</si>
  <si>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</si>
  <si>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</si>
  <si>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</si>
  <si>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</si>
  <si>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</si>
  <si>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на 2017-2025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</si>
</sst>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49" fontId="7" fillId="0" borderId="13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topLeftCell="A52" zoomScale="90" zoomScaleNormal="90" workbookViewId="0">
      <selection activeCell="H48" sqref="H48"/>
    </sheetView>
  </sheetViews>
  <sheetFormatPr defaultRowHeight="15" x14ac:dyDescent="0.25"/>
  <cols>
    <col min="1" max="1" width="4.28515625" style="40" customWidth="1"/>
    <col min="2" max="2" width="15.1406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59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3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47" t="s">
        <v>5</v>
      </c>
      <c r="K8" s="47"/>
      <c r="L8" s="47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4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87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48" t="s">
        <v>6</v>
      </c>
      <c r="B13" s="61" t="s">
        <v>7</v>
      </c>
      <c r="C13" s="61" t="s">
        <v>8</v>
      </c>
      <c r="D13" s="65" t="s">
        <v>9</v>
      </c>
      <c r="E13" s="66"/>
      <c r="F13" s="66"/>
      <c r="G13" s="66"/>
      <c r="H13" s="66"/>
      <c r="I13" s="66"/>
      <c r="J13" s="66"/>
      <c r="K13" s="66"/>
      <c r="L13" s="67"/>
      <c r="M13" s="61" t="s">
        <v>10</v>
      </c>
    </row>
    <row r="14" spans="1:15" x14ac:dyDescent="0.25">
      <c r="A14" s="60"/>
      <c r="B14" s="62"/>
      <c r="C14" s="62"/>
      <c r="D14" s="48">
        <v>2017</v>
      </c>
      <c r="E14" s="48">
        <v>2018</v>
      </c>
      <c r="F14" s="48">
        <v>2019</v>
      </c>
      <c r="G14" s="48">
        <v>2020</v>
      </c>
      <c r="H14" s="48" t="s">
        <v>54</v>
      </c>
      <c r="I14" s="48" t="s">
        <v>55</v>
      </c>
      <c r="J14" s="48" t="s">
        <v>56</v>
      </c>
      <c r="K14" s="48" t="s">
        <v>57</v>
      </c>
      <c r="L14" s="48" t="s">
        <v>58</v>
      </c>
      <c r="M14" s="62"/>
    </row>
    <row r="15" spans="1:15" ht="15.75" thickBot="1" x14ac:dyDescent="0.3">
      <c r="A15" s="49"/>
      <c r="B15" s="63"/>
      <c r="C15" s="63"/>
      <c r="D15" s="49"/>
      <c r="E15" s="49"/>
      <c r="F15" s="49"/>
      <c r="G15" s="49"/>
      <c r="H15" s="49"/>
      <c r="I15" s="49"/>
      <c r="J15" s="49"/>
      <c r="K15" s="49"/>
      <c r="L15" s="49"/>
      <c r="M15" s="63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54" t="s">
        <v>60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6"/>
    </row>
    <row r="18" spans="1:13" ht="15.75" customHeight="1" x14ac:dyDescent="0.25">
      <c r="A18" s="57" t="s">
        <v>11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9"/>
    </row>
    <row r="19" spans="1:13" ht="171" customHeight="1" x14ac:dyDescent="0.25">
      <c r="A19" s="38" t="s">
        <v>65</v>
      </c>
      <c r="B19" s="12" t="s">
        <v>12</v>
      </c>
      <c r="C19" s="22" t="s">
        <v>13</v>
      </c>
      <c r="D19" s="24">
        <v>15.1</v>
      </c>
      <c r="E19" s="24">
        <v>1196.5999999999999</v>
      </c>
      <c r="F19" s="25">
        <v>436.1</v>
      </c>
      <c r="G19" s="24">
        <v>166.4</v>
      </c>
      <c r="H19" s="24">
        <v>1000</v>
      </c>
      <c r="I19" s="24">
        <v>500</v>
      </c>
      <c r="J19" s="24">
        <v>4412.1000000000004</v>
      </c>
      <c r="K19" s="24">
        <v>4584.2</v>
      </c>
      <c r="L19" s="24">
        <v>4763</v>
      </c>
      <c r="M19" s="12" t="s">
        <v>46</v>
      </c>
    </row>
    <row r="20" spans="1:13" ht="144.75" customHeight="1" x14ac:dyDescent="0.25">
      <c r="A20" s="38" t="s">
        <v>66</v>
      </c>
      <c r="B20" s="12" t="s">
        <v>14</v>
      </c>
      <c r="C20" s="22" t="s">
        <v>13</v>
      </c>
      <c r="D20" s="24">
        <v>28.5</v>
      </c>
      <c r="E20" s="24">
        <v>12.7</v>
      </c>
      <c r="F20" s="25">
        <v>6</v>
      </c>
      <c r="G20" s="24">
        <v>123</v>
      </c>
      <c r="H20" s="24">
        <v>103</v>
      </c>
      <c r="I20" s="24">
        <v>83</v>
      </c>
      <c r="J20" s="24">
        <v>112.4</v>
      </c>
      <c r="K20" s="24">
        <v>116.8</v>
      </c>
      <c r="L20" s="24">
        <v>121.3</v>
      </c>
      <c r="M20" s="12" t="s">
        <v>46</v>
      </c>
    </row>
    <row r="21" spans="1:13" ht="156" customHeight="1" x14ac:dyDescent="0.25">
      <c r="A21" s="38" t="s">
        <v>67</v>
      </c>
      <c r="B21" s="12" t="s">
        <v>15</v>
      </c>
      <c r="C21" s="22" t="s">
        <v>13</v>
      </c>
      <c r="D21" s="24">
        <v>1100.0999999999999</v>
      </c>
      <c r="E21" s="24">
        <v>508.8</v>
      </c>
      <c r="F21" s="25">
        <v>769.3</v>
      </c>
      <c r="G21" s="24">
        <v>374.1</v>
      </c>
      <c r="H21" s="24">
        <v>1600</v>
      </c>
      <c r="I21" s="24">
        <v>1600</v>
      </c>
      <c r="J21" s="24">
        <v>2732.8</v>
      </c>
      <c r="K21" s="24">
        <v>2839.4</v>
      </c>
      <c r="L21" s="24">
        <v>2950.1</v>
      </c>
      <c r="M21" s="12" t="s">
        <v>46</v>
      </c>
    </row>
    <row r="22" spans="1:13" ht="97.5" customHeight="1" x14ac:dyDescent="0.25">
      <c r="A22" s="38" t="s">
        <v>69</v>
      </c>
      <c r="B22" s="12" t="s">
        <v>16</v>
      </c>
      <c r="C22" s="22" t="s">
        <v>13</v>
      </c>
      <c r="D22" s="12">
        <v>346</v>
      </c>
      <c r="E22" s="12">
        <v>52.5</v>
      </c>
      <c r="F22" s="13">
        <v>636.5</v>
      </c>
      <c r="G22" s="12">
        <v>1021.7</v>
      </c>
      <c r="H22" s="12">
        <v>400</v>
      </c>
      <c r="I22" s="12">
        <v>400</v>
      </c>
      <c r="J22" s="12">
        <v>539.9</v>
      </c>
      <c r="K22" s="12">
        <v>560.9</v>
      </c>
      <c r="L22" s="12">
        <v>582.79999999999995</v>
      </c>
      <c r="M22" s="12" t="s">
        <v>46</v>
      </c>
    </row>
    <row r="23" spans="1:13" ht="178.5" customHeight="1" x14ac:dyDescent="0.25">
      <c r="A23" s="38" t="s">
        <v>68</v>
      </c>
      <c r="B23" s="12" t="s">
        <v>17</v>
      </c>
      <c r="C23" s="22" t="s">
        <v>13</v>
      </c>
      <c r="D23" s="24">
        <v>62.1</v>
      </c>
      <c r="E23" s="24">
        <v>164.3</v>
      </c>
      <c r="F23" s="25">
        <v>1264.8</v>
      </c>
      <c r="G23" s="24">
        <v>1.4</v>
      </c>
      <c r="H23" s="24">
        <v>150</v>
      </c>
      <c r="I23" s="24">
        <v>150</v>
      </c>
      <c r="J23" s="24">
        <v>324.2</v>
      </c>
      <c r="K23" s="24">
        <v>336.8</v>
      </c>
      <c r="L23" s="24">
        <v>350</v>
      </c>
      <c r="M23" s="12" t="s">
        <v>49</v>
      </c>
    </row>
    <row r="24" spans="1:13" ht="171.75" customHeight="1" x14ac:dyDescent="0.25">
      <c r="A24" s="38" t="s">
        <v>70</v>
      </c>
      <c r="B24" s="12" t="s">
        <v>18</v>
      </c>
      <c r="C24" s="22" t="s">
        <v>13</v>
      </c>
      <c r="D24" s="24">
        <v>2420</v>
      </c>
      <c r="E24" s="24">
        <v>2188.6999999999998</v>
      </c>
      <c r="F24" s="25" t="s">
        <v>19</v>
      </c>
      <c r="G24" s="24">
        <v>2036</v>
      </c>
      <c r="H24" s="24">
        <v>2000</v>
      </c>
      <c r="I24" s="24">
        <v>2000</v>
      </c>
      <c r="J24" s="24">
        <v>2763.9</v>
      </c>
      <c r="K24" s="24">
        <v>2871.7</v>
      </c>
      <c r="L24" s="24">
        <v>2983.7</v>
      </c>
      <c r="M24" s="12" t="s">
        <v>46</v>
      </c>
    </row>
    <row r="25" spans="1:13" ht="63" customHeight="1" x14ac:dyDescent="0.25">
      <c r="A25" s="38" t="s">
        <v>71</v>
      </c>
      <c r="B25" s="12" t="s">
        <v>20</v>
      </c>
      <c r="C25" s="22" t="s">
        <v>13</v>
      </c>
      <c r="D25" s="24">
        <v>2097</v>
      </c>
      <c r="E25" s="24">
        <v>1424.7</v>
      </c>
      <c r="F25" s="25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46</v>
      </c>
    </row>
    <row r="26" spans="1:13" ht="89.25" customHeight="1" x14ac:dyDescent="0.25">
      <c r="A26" s="38" t="s">
        <v>72</v>
      </c>
      <c r="B26" s="12" t="s">
        <v>21</v>
      </c>
      <c r="C26" s="22" t="s">
        <v>22</v>
      </c>
      <c r="D26" s="24">
        <v>0</v>
      </c>
      <c r="E26" s="24">
        <v>0</v>
      </c>
      <c r="F26" s="25">
        <v>0</v>
      </c>
      <c r="G26" s="24">
        <v>50.9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50</v>
      </c>
    </row>
    <row r="27" spans="1:13" ht="36" x14ac:dyDescent="0.25">
      <c r="A27" s="68"/>
      <c r="B27" s="53" t="s">
        <v>23</v>
      </c>
      <c r="C27" s="22" t="s">
        <v>13</v>
      </c>
      <c r="D27" s="18">
        <v>6068.8</v>
      </c>
      <c r="E27" s="18">
        <v>5548.3</v>
      </c>
      <c r="F27" s="20" t="s">
        <v>24</v>
      </c>
      <c r="G27" s="18">
        <f>G19+G20+G21+G22+G23+G24</f>
        <v>3722.6000000000004</v>
      </c>
      <c r="H27" s="18">
        <f>H19+H20+H21+H22+H23+H24+H25</f>
        <v>5253</v>
      </c>
      <c r="I27" s="18">
        <f>I19+I20+I21+I22+I23+I24</f>
        <v>4733</v>
      </c>
      <c r="J27" s="18">
        <v>10885.3</v>
      </c>
      <c r="K27" s="18">
        <v>11309.8</v>
      </c>
      <c r="L27" s="18">
        <v>11750.9</v>
      </c>
      <c r="M27" s="18"/>
    </row>
    <row r="28" spans="1:13" ht="44.25" customHeight="1" x14ac:dyDescent="0.25">
      <c r="A28" s="69"/>
      <c r="B28" s="53"/>
      <c r="C28" s="22" t="s">
        <v>22</v>
      </c>
      <c r="D28" s="24">
        <v>0</v>
      </c>
      <c r="E28" s="24">
        <v>0</v>
      </c>
      <c r="F28" s="24">
        <v>0</v>
      </c>
      <c r="G28" s="19">
        <f>G26</f>
        <v>50.9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53" t="s">
        <v>61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</row>
    <row r="30" spans="1:13" ht="252" customHeight="1" x14ac:dyDescent="0.25">
      <c r="A30" s="41" t="s">
        <v>73</v>
      </c>
      <c r="B30" s="21" t="s">
        <v>25</v>
      </c>
      <c r="C30" s="22" t="s">
        <v>13</v>
      </c>
      <c r="D30" s="21">
        <v>13.1</v>
      </c>
      <c r="E30" s="12">
        <v>75.8</v>
      </c>
      <c r="F30" s="13">
        <v>462.9</v>
      </c>
      <c r="G30" s="12">
        <v>315.5</v>
      </c>
      <c r="H30" s="12">
        <v>1500</v>
      </c>
      <c r="I30" s="12">
        <v>1000</v>
      </c>
      <c r="J30" s="12">
        <v>1109.8</v>
      </c>
      <c r="K30" s="12">
        <v>1037</v>
      </c>
      <c r="L30" s="12">
        <v>1104.9000000000001</v>
      </c>
      <c r="M30" s="12" t="s">
        <v>49</v>
      </c>
    </row>
    <row r="31" spans="1:13" ht="181.5" customHeight="1" x14ac:dyDescent="0.25">
      <c r="A31" s="41" t="s">
        <v>74</v>
      </c>
      <c r="B31" s="21" t="s">
        <v>26</v>
      </c>
      <c r="C31" s="22" t="s">
        <v>13</v>
      </c>
      <c r="D31" s="21">
        <v>10.1</v>
      </c>
      <c r="E31" s="12">
        <v>0</v>
      </c>
      <c r="F31" s="13">
        <v>0</v>
      </c>
      <c r="G31" s="12">
        <v>366.2</v>
      </c>
      <c r="H31" s="12">
        <v>2000</v>
      </c>
      <c r="I31" s="12">
        <v>1900</v>
      </c>
      <c r="J31" s="12">
        <v>731.4</v>
      </c>
      <c r="K31" s="12">
        <v>700</v>
      </c>
      <c r="L31" s="12">
        <v>700</v>
      </c>
      <c r="M31" s="12" t="s">
        <v>49</v>
      </c>
    </row>
    <row r="32" spans="1:13" ht="139.5" customHeight="1" x14ac:dyDescent="0.25">
      <c r="A32" s="41" t="s">
        <v>75</v>
      </c>
      <c r="B32" s="21" t="s">
        <v>27</v>
      </c>
      <c r="C32" s="22" t="s">
        <v>13</v>
      </c>
      <c r="D32" s="21">
        <v>0.1</v>
      </c>
      <c r="E32" s="12">
        <v>0</v>
      </c>
      <c r="F32" s="13">
        <v>0</v>
      </c>
      <c r="G32" s="12">
        <v>0</v>
      </c>
      <c r="H32" s="12">
        <v>3000</v>
      </c>
      <c r="I32" s="12">
        <v>3000</v>
      </c>
      <c r="J32" s="12">
        <v>0</v>
      </c>
      <c r="K32" s="12">
        <v>0</v>
      </c>
      <c r="L32" s="12">
        <v>0</v>
      </c>
      <c r="M32" s="12" t="s">
        <v>49</v>
      </c>
    </row>
    <row r="33" spans="1:13" ht="174" customHeight="1" x14ac:dyDescent="0.25">
      <c r="A33" s="41" t="s">
        <v>76</v>
      </c>
      <c r="B33" s="21" t="s">
        <v>51</v>
      </c>
      <c r="C33" s="22" t="s">
        <v>13</v>
      </c>
      <c r="D33" s="21">
        <v>0.1</v>
      </c>
      <c r="E33" s="12">
        <v>0</v>
      </c>
      <c r="F33" s="13">
        <v>36.1</v>
      </c>
      <c r="G33" s="12">
        <v>421</v>
      </c>
      <c r="H33" s="12">
        <v>52.2</v>
      </c>
      <c r="I33" s="12">
        <v>2600</v>
      </c>
      <c r="J33" s="12">
        <v>0</v>
      </c>
      <c r="K33" s="12">
        <v>0</v>
      </c>
      <c r="L33" s="12">
        <v>0</v>
      </c>
      <c r="M33" s="12" t="s">
        <v>49</v>
      </c>
    </row>
    <row r="34" spans="1:13" ht="146.25" customHeight="1" x14ac:dyDescent="0.25">
      <c r="A34" s="44"/>
      <c r="B34" s="73" t="s">
        <v>28</v>
      </c>
      <c r="C34" s="22" t="s">
        <v>13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2" t="s">
        <v>49</v>
      </c>
    </row>
    <row r="35" spans="1:13" ht="24.75" customHeight="1" x14ac:dyDescent="0.25">
      <c r="A35" s="70"/>
      <c r="B35" s="73"/>
      <c r="C35" s="74" t="s">
        <v>22</v>
      </c>
      <c r="D35" s="64">
        <v>0</v>
      </c>
      <c r="E35" s="50">
        <v>0</v>
      </c>
      <c r="F35" s="51">
        <v>79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72"/>
    </row>
    <row r="36" spans="1:13" x14ac:dyDescent="0.25">
      <c r="A36" s="45"/>
      <c r="B36" s="73"/>
      <c r="C36" s="74"/>
      <c r="D36" s="64"/>
      <c r="E36" s="50"/>
      <c r="F36" s="51"/>
      <c r="G36" s="50"/>
      <c r="H36" s="50"/>
      <c r="I36" s="50"/>
      <c r="J36" s="50"/>
      <c r="K36" s="50"/>
      <c r="L36" s="50"/>
      <c r="M36" s="72"/>
    </row>
    <row r="37" spans="1:13" ht="138.75" customHeight="1" x14ac:dyDescent="0.25">
      <c r="A37" s="41" t="s">
        <v>77</v>
      </c>
      <c r="B37" s="21" t="s">
        <v>29</v>
      </c>
      <c r="C37" s="22" t="s">
        <v>13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49</v>
      </c>
    </row>
    <row r="38" spans="1:13" ht="74.25" customHeight="1" x14ac:dyDescent="0.25">
      <c r="A38" s="41" t="s">
        <v>78</v>
      </c>
      <c r="B38" s="21" t="s">
        <v>20</v>
      </c>
      <c r="C38" s="22" t="s">
        <v>13</v>
      </c>
      <c r="D38" s="21">
        <v>748</v>
      </c>
      <c r="E38" s="12">
        <v>0</v>
      </c>
      <c r="F38" s="25" t="s">
        <v>30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 t="s">
        <v>49</v>
      </c>
    </row>
    <row r="39" spans="1:13" ht="51" customHeight="1" x14ac:dyDescent="0.25">
      <c r="A39" s="52"/>
      <c r="B39" s="71" t="s">
        <v>31</v>
      </c>
      <c r="C39" s="15" t="s">
        <v>13</v>
      </c>
      <c r="D39" s="26">
        <v>771.4</v>
      </c>
      <c r="E39" s="19">
        <v>75.8</v>
      </c>
      <c r="F39" s="20">
        <v>500</v>
      </c>
      <c r="G39" s="19">
        <f>G30+G31+G32+G33+G34+G35+G37+G38</f>
        <v>1782.7</v>
      </c>
      <c r="H39" s="19">
        <f>H30+H31+H32+H33+H34+H35+H37</f>
        <v>6552.2</v>
      </c>
      <c r="I39" s="19">
        <v>8500</v>
      </c>
      <c r="J39" s="19">
        <v>1841.2</v>
      </c>
      <c r="K39" s="19">
        <v>1737</v>
      </c>
      <c r="L39" s="19">
        <v>1804.9</v>
      </c>
      <c r="M39" s="18"/>
    </row>
    <row r="40" spans="1:13" ht="46.5" customHeight="1" x14ac:dyDescent="0.25">
      <c r="A40" s="52"/>
      <c r="B40" s="71"/>
      <c r="C40" s="15" t="s">
        <v>22</v>
      </c>
      <c r="D40" s="26">
        <v>0</v>
      </c>
      <c r="E40" s="19">
        <v>0</v>
      </c>
      <c r="F40" s="20">
        <v>79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8"/>
    </row>
    <row r="41" spans="1:13" ht="42.75" customHeight="1" x14ac:dyDescent="0.25">
      <c r="A41" s="53" t="s">
        <v>62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</row>
    <row r="42" spans="1:13" ht="193.5" customHeight="1" x14ac:dyDescent="0.25">
      <c r="A42" s="41" t="s">
        <v>79</v>
      </c>
      <c r="B42" s="21" t="s">
        <v>32</v>
      </c>
      <c r="C42" s="22" t="s">
        <v>13</v>
      </c>
      <c r="D42" s="31" t="s">
        <v>33</v>
      </c>
      <c r="E42" s="27">
        <v>188.4</v>
      </c>
      <c r="F42" s="36">
        <v>150.69999999999999</v>
      </c>
      <c r="G42" s="27">
        <v>72.8</v>
      </c>
      <c r="H42" s="24">
        <v>400</v>
      </c>
      <c r="I42" s="24">
        <v>400</v>
      </c>
      <c r="J42" s="24">
        <v>1727.3</v>
      </c>
      <c r="K42" s="24">
        <v>1794.7</v>
      </c>
      <c r="L42" s="24">
        <v>1864.7</v>
      </c>
      <c r="M42" s="14" t="s">
        <v>46</v>
      </c>
    </row>
    <row r="43" spans="1:13" ht="63" customHeight="1" x14ac:dyDescent="0.25">
      <c r="A43" s="41" t="s">
        <v>80</v>
      </c>
      <c r="B43" s="21" t="s">
        <v>20</v>
      </c>
      <c r="C43" s="22" t="s">
        <v>13</v>
      </c>
      <c r="D43" s="37" t="s">
        <v>47</v>
      </c>
      <c r="E43" s="27" t="s">
        <v>34</v>
      </c>
      <c r="F43" s="25" t="s">
        <v>30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14" t="s">
        <v>46</v>
      </c>
    </row>
    <row r="44" spans="1:13" ht="59.25" customHeight="1" x14ac:dyDescent="0.25">
      <c r="A44" s="42"/>
      <c r="B44" s="28" t="s">
        <v>35</v>
      </c>
      <c r="C44" s="15" t="s">
        <v>13</v>
      </c>
      <c r="D44" s="29">
        <v>640.1</v>
      </c>
      <c r="E44" s="19" t="s">
        <v>36</v>
      </c>
      <c r="F44" s="20">
        <v>150.69999999999999</v>
      </c>
      <c r="G44" s="19">
        <f>G42</f>
        <v>72.8</v>
      </c>
      <c r="H44" s="19">
        <f>H42</f>
        <v>400</v>
      </c>
      <c r="I44" s="19">
        <f>I42</f>
        <v>400</v>
      </c>
      <c r="J44" s="19">
        <v>1727.3</v>
      </c>
      <c r="K44" s="19">
        <v>1794.7</v>
      </c>
      <c r="L44" s="19">
        <v>1864.7</v>
      </c>
      <c r="M44" s="30"/>
    </row>
    <row r="45" spans="1:13" ht="45" customHeight="1" x14ac:dyDescent="0.25">
      <c r="A45" s="53" t="s">
        <v>64</v>
      </c>
      <c r="B45" s="53"/>
      <c r="C45" s="53"/>
      <c r="D45" s="53"/>
      <c r="E45" s="53"/>
      <c r="F45" s="53"/>
      <c r="G45" s="53"/>
      <c r="H45" s="53"/>
      <c r="I45" s="53"/>
      <c r="J45" s="53"/>
      <c r="K45" s="53"/>
      <c r="L45" s="53"/>
      <c r="M45" s="53"/>
    </row>
    <row r="46" spans="1:13" ht="60.75" customHeight="1" x14ac:dyDescent="0.25">
      <c r="A46" s="41" t="s">
        <v>81</v>
      </c>
      <c r="B46" s="21" t="s">
        <v>37</v>
      </c>
      <c r="C46" s="22" t="s">
        <v>13</v>
      </c>
      <c r="D46" s="16">
        <v>100.5</v>
      </c>
      <c r="E46" s="12">
        <v>185.1</v>
      </c>
      <c r="F46" s="13">
        <v>350.8</v>
      </c>
      <c r="G46" s="12">
        <v>751.9</v>
      </c>
      <c r="H46" s="12">
        <v>404.7</v>
      </c>
      <c r="I46" s="12">
        <v>396.9</v>
      </c>
      <c r="J46" s="12">
        <v>410.5</v>
      </c>
      <c r="K46" s="12">
        <v>426.6</v>
      </c>
      <c r="L46" s="12">
        <v>443.2</v>
      </c>
      <c r="M46" s="14" t="s">
        <v>49</v>
      </c>
    </row>
    <row r="47" spans="1:13" ht="107.25" customHeight="1" x14ac:dyDescent="0.25">
      <c r="A47" s="41" t="s">
        <v>82</v>
      </c>
      <c r="B47" s="21" t="s">
        <v>38</v>
      </c>
      <c r="C47" s="22" t="s">
        <v>13</v>
      </c>
      <c r="D47" s="16">
        <v>966.5</v>
      </c>
      <c r="E47" s="12">
        <v>1243.7</v>
      </c>
      <c r="F47" s="13">
        <v>1465.1</v>
      </c>
      <c r="G47" s="12">
        <v>987.9</v>
      </c>
      <c r="H47" s="12">
        <v>1600</v>
      </c>
      <c r="I47" s="12">
        <v>1600</v>
      </c>
      <c r="J47" s="12">
        <v>1964.8</v>
      </c>
      <c r="K47" s="12">
        <v>2041.5</v>
      </c>
      <c r="L47" s="12">
        <v>2121.1</v>
      </c>
      <c r="M47" s="14" t="s">
        <v>49</v>
      </c>
    </row>
    <row r="48" spans="1:13" ht="126" customHeight="1" x14ac:dyDescent="0.25">
      <c r="A48" s="41" t="s">
        <v>83</v>
      </c>
      <c r="B48" s="21" t="s">
        <v>39</v>
      </c>
      <c r="C48" s="22" t="s">
        <v>13</v>
      </c>
      <c r="D48" s="16">
        <v>1611.4</v>
      </c>
      <c r="E48" s="12">
        <v>1250.8</v>
      </c>
      <c r="F48" s="13">
        <v>1452</v>
      </c>
      <c r="G48" s="12">
        <v>1323.1</v>
      </c>
      <c r="H48" s="12">
        <v>3520</v>
      </c>
      <c r="I48" s="12">
        <v>2150</v>
      </c>
      <c r="J48" s="12">
        <v>2698.9</v>
      </c>
      <c r="K48" s="12">
        <v>2804.2</v>
      </c>
      <c r="L48" s="12">
        <v>2913.5</v>
      </c>
      <c r="M48" s="14" t="s">
        <v>49</v>
      </c>
    </row>
    <row r="49" spans="1:15" ht="131.25" customHeight="1" x14ac:dyDescent="0.25">
      <c r="A49" s="41" t="s">
        <v>84</v>
      </c>
      <c r="B49" s="21" t="s">
        <v>40</v>
      </c>
      <c r="C49" s="22" t="s">
        <v>13</v>
      </c>
      <c r="D49" s="16">
        <v>0.1</v>
      </c>
      <c r="E49" s="12">
        <v>0</v>
      </c>
      <c r="F49" s="13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4" t="s">
        <v>49</v>
      </c>
    </row>
    <row r="50" spans="1:15" ht="63" customHeight="1" x14ac:dyDescent="0.25">
      <c r="A50" s="41" t="s">
        <v>85</v>
      </c>
      <c r="B50" s="21" t="s">
        <v>20</v>
      </c>
      <c r="C50" s="22" t="s">
        <v>13</v>
      </c>
      <c r="D50" s="16">
        <v>1425</v>
      </c>
      <c r="E50" s="12">
        <v>864.5</v>
      </c>
      <c r="F50" s="13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4" t="s">
        <v>49</v>
      </c>
    </row>
    <row r="51" spans="1:15" ht="88.5" customHeight="1" x14ac:dyDescent="0.25">
      <c r="A51" s="41" t="s">
        <v>86</v>
      </c>
      <c r="B51" s="12" t="s">
        <v>21</v>
      </c>
      <c r="C51" s="15" t="s">
        <v>48</v>
      </c>
      <c r="D51" s="16">
        <v>0</v>
      </c>
      <c r="E51" s="12">
        <v>0</v>
      </c>
      <c r="F51" s="13">
        <v>0</v>
      </c>
      <c r="G51" s="12">
        <v>64.3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4" t="s">
        <v>49</v>
      </c>
    </row>
    <row r="52" spans="1:15" ht="48.75" customHeight="1" x14ac:dyDescent="0.25">
      <c r="A52" s="46"/>
      <c r="B52" s="71" t="s">
        <v>63</v>
      </c>
      <c r="C52" s="15" t="s">
        <v>13</v>
      </c>
      <c r="D52" s="29">
        <v>4103.5</v>
      </c>
      <c r="E52" s="19">
        <v>3544.1</v>
      </c>
      <c r="F52" s="20">
        <v>3267.9</v>
      </c>
      <c r="G52" s="19">
        <f>G46+G47+G48+G49+G50</f>
        <v>3062.8999999999996</v>
      </c>
      <c r="H52" s="19">
        <f>H46+H47+H48+H49+H50</f>
        <v>5524.7</v>
      </c>
      <c r="I52" s="19">
        <v>4146.8999999999996</v>
      </c>
      <c r="J52" s="19">
        <v>5074.2</v>
      </c>
      <c r="K52" s="19">
        <v>5272.3</v>
      </c>
      <c r="L52" s="19">
        <v>5477.8</v>
      </c>
      <c r="M52" s="30"/>
    </row>
    <row r="53" spans="1:15" ht="45" customHeight="1" x14ac:dyDescent="0.25">
      <c r="A53" s="46"/>
      <c r="B53" s="71"/>
      <c r="C53" s="15" t="s">
        <v>22</v>
      </c>
      <c r="D53" s="31">
        <v>0</v>
      </c>
      <c r="E53" s="24">
        <v>0</v>
      </c>
      <c r="F53" s="25">
        <v>0</v>
      </c>
      <c r="G53" s="24">
        <v>64.3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30"/>
    </row>
    <row r="54" spans="1:15" ht="43.5" customHeight="1" x14ac:dyDescent="0.25">
      <c r="A54" s="44"/>
      <c r="B54" s="71" t="s">
        <v>41</v>
      </c>
      <c r="C54" s="15" t="s">
        <v>13</v>
      </c>
      <c r="D54" s="29">
        <v>11583.8</v>
      </c>
      <c r="E54" s="19">
        <v>9605.2999999999993</v>
      </c>
      <c r="F54" s="20">
        <v>9237.7999999999993</v>
      </c>
      <c r="G54" s="19">
        <f>G27+G39+G44+G52</f>
        <v>8641</v>
      </c>
      <c r="H54" s="19">
        <f>H27+H39+H44+H52</f>
        <v>17729.900000000001</v>
      </c>
      <c r="I54" s="19">
        <f>I27+I39+I44+I52</f>
        <v>17779.900000000001</v>
      </c>
      <c r="J54" s="19">
        <v>19528</v>
      </c>
      <c r="K54" s="19">
        <v>20113.8</v>
      </c>
      <c r="L54" s="19">
        <v>20898.3</v>
      </c>
      <c r="M54" s="30"/>
    </row>
    <row r="55" spans="1:15" ht="45" customHeight="1" x14ac:dyDescent="0.25">
      <c r="A55" s="45"/>
      <c r="B55" s="71"/>
      <c r="C55" s="15" t="s">
        <v>22</v>
      </c>
      <c r="D55" s="29">
        <v>0</v>
      </c>
      <c r="E55" s="19">
        <v>0</v>
      </c>
      <c r="F55" s="20">
        <v>79</v>
      </c>
      <c r="G55" s="19">
        <f>G28+G53</f>
        <v>115.19999999999999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30"/>
    </row>
    <row r="56" spans="1:15" ht="66.75" customHeight="1" x14ac:dyDescent="0.25">
      <c r="A56" s="41"/>
      <c r="B56" s="28" t="s">
        <v>42</v>
      </c>
      <c r="C56" s="15"/>
      <c r="D56" s="29">
        <v>11583.8</v>
      </c>
      <c r="E56" s="19">
        <v>9605.2999999999993</v>
      </c>
      <c r="F56" s="20">
        <v>9316.7999999999993</v>
      </c>
      <c r="G56" s="19">
        <f>G54+G55</f>
        <v>8756.2000000000007</v>
      </c>
      <c r="H56" s="19">
        <v>17729.900000000001</v>
      </c>
      <c r="I56" s="19">
        <v>17779.900000000001</v>
      </c>
      <c r="J56" s="19">
        <v>19528</v>
      </c>
      <c r="K56" s="19">
        <v>20113.8</v>
      </c>
      <c r="L56" s="19">
        <v>20898.3</v>
      </c>
      <c r="M56" s="30"/>
    </row>
    <row r="57" spans="1:15" x14ac:dyDescent="0.25">
      <c r="A57" s="39"/>
      <c r="M57" s="7" t="s">
        <v>43</v>
      </c>
    </row>
    <row r="58" spans="1:15" x14ac:dyDescent="0.25">
      <c r="A58" s="39"/>
    </row>
    <row r="59" spans="1:15" x14ac:dyDescent="0.25">
      <c r="A59" s="39" t="s">
        <v>44</v>
      </c>
      <c r="H59" s="8" t="s">
        <v>52</v>
      </c>
      <c r="L59" s="32" t="s">
        <v>53</v>
      </c>
      <c r="O59" s="35" t="s">
        <v>45</v>
      </c>
    </row>
    <row r="60" spans="1:15" x14ac:dyDescent="0.25">
      <c r="A60" s="39"/>
    </row>
  </sheetData>
  <mergeCells count="41">
    <mergeCell ref="A27:A28"/>
    <mergeCell ref="A34:A36"/>
    <mergeCell ref="B54:B55"/>
    <mergeCell ref="B27:B28"/>
    <mergeCell ref="M34:M36"/>
    <mergeCell ref="B39:B40"/>
    <mergeCell ref="B52:B53"/>
    <mergeCell ref="A29:M29"/>
    <mergeCell ref="G35:G36"/>
    <mergeCell ref="H35:H36"/>
    <mergeCell ref="I35:I36"/>
    <mergeCell ref="J35:J36"/>
    <mergeCell ref="K35:K36"/>
    <mergeCell ref="L35:L36"/>
    <mergeCell ref="B34:B36"/>
    <mergeCell ref="C35:C36"/>
    <mergeCell ref="D35:D36"/>
    <mergeCell ref="C13:C15"/>
    <mergeCell ref="D13:L13"/>
    <mergeCell ref="M13:M15"/>
    <mergeCell ref="G14:G15"/>
    <mergeCell ref="H14:H15"/>
    <mergeCell ref="I14:I15"/>
    <mergeCell ref="J14:J15"/>
    <mergeCell ref="K14:K15"/>
    <mergeCell ref="A54:A55"/>
    <mergeCell ref="A52:A53"/>
    <mergeCell ref="J8:L8"/>
    <mergeCell ref="D14:D15"/>
    <mergeCell ref="E14:E15"/>
    <mergeCell ref="F14:F15"/>
    <mergeCell ref="E35:E36"/>
    <mergeCell ref="F35:F36"/>
    <mergeCell ref="A39:A40"/>
    <mergeCell ref="A41:M41"/>
    <mergeCell ref="A45:M45"/>
    <mergeCell ref="L14:L15"/>
    <mergeCell ref="A17:M17"/>
    <mergeCell ref="A18:M18"/>
    <mergeCell ref="A13:A15"/>
    <mergeCell ref="B13:B15"/>
  </mergeCells>
  <pageMargins left="1.299212598425197" right="0.51181102362204722" top="0.94488188976377963" bottom="0.74803149606299213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2020-12-14T09:49:40Z</dcterms:modified>
</cp:coreProperties>
</file>