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2" i="1"/>
  <c r="D9" i="1" l="1"/>
  <c r="I18" i="1" l="1"/>
  <c r="D17" i="1"/>
  <c r="F6" i="1"/>
  <c r="F18" i="1" s="1"/>
  <c r="G6" i="1"/>
  <c r="G18" i="1" s="1"/>
  <c r="H6" i="1"/>
  <c r="H18" i="1" s="1"/>
  <c r="I6" i="1"/>
  <c r="J6" i="1"/>
  <c r="K6" i="1"/>
  <c r="L6" i="1"/>
  <c r="L18" i="1" s="1"/>
  <c r="M6" i="1"/>
  <c r="M18" i="1" s="1"/>
  <c r="N6" i="1"/>
  <c r="N18" i="1" s="1"/>
  <c r="O6" i="1"/>
  <c r="O18" i="1" s="1"/>
  <c r="E6" i="1"/>
  <c r="E18" i="1" s="1"/>
  <c r="D11" i="1"/>
  <c r="F21" i="1"/>
  <c r="G21" i="1"/>
  <c r="H21" i="1"/>
  <c r="I21" i="1"/>
  <c r="L21" i="1"/>
  <c r="M21" i="1"/>
  <c r="N21" i="1"/>
  <c r="O21" i="1"/>
  <c r="E21" i="1"/>
  <c r="D23" i="1"/>
  <c r="J18" i="1" l="1"/>
  <c r="D6" i="1"/>
  <c r="J21" i="1" l="1"/>
  <c r="D21" i="1" s="1"/>
  <c r="D18" i="1"/>
</calcChain>
</file>

<file path=xl/sharedStrings.xml><?xml version="1.0" encoding="utf-8"?>
<sst xmlns="http://schemas.openxmlformats.org/spreadsheetml/2006/main" count="26" uniqueCount="19">
  <si>
    <t>ГРБС</t>
  </si>
  <si>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</si>
  <si>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</si>
  <si>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</si>
  <si>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</si>
  <si>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</si>
  <si>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</si>
  <si>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</si>
  <si>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</si>
  <si>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</si>
  <si>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</si>
  <si>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</si>
  <si>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      ».</t>
  </si>
  <si>
    <t>ДАГН г. Саяногорска</t>
  </si>
  <si>
    <t>Комитет ЖКХ и Т</t>
  </si>
  <si>
    <t xml:space="preserve">Администрация муниципального образования
 г. Саяногорск </t>
  </si>
  <si>
    <t xml:space="preserve">Управляющий делами Администрации 
муниципального образования г. Саяногорск                                                         
</t>
  </si>
  <si>
    <t>А.Г. Козловская</t>
  </si>
  <si>
    <t xml:space="preserve">Приложение № 2
к постановлению 
Администрации муниципального 
образования город Саяногорск
от_04.05.2021 № 257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</si>
</sst>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"/>
    <numFmt numFmtId="166" formatCode="#,##0.0\ _₽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1" workbookViewId="0">
      <selection activeCell="R6" sqref="R6"/>
    </sheetView>
  </sheetViews>
  <sheetFormatPr defaultRowHeight="15" x14ac:dyDescent="0.25"/>
  <cols>
    <col min="1" max="1" width="0.7109375" hidden="1" customWidth="1"/>
    <col min="2" max="2" width="25.5703125" customWidth="1"/>
    <col min="3" max="3" width="10" customWidth="1"/>
    <col min="4" max="4" width="11" customWidth="1"/>
    <col min="5" max="5" width="8.7109375" customWidth="1"/>
    <col min="6" max="6" width="9.42578125" customWidth="1"/>
    <col min="7" max="7" width="9.7109375" customWidth="1"/>
    <col min="8" max="9" width="9.28515625" bestFit="1" customWidth="1"/>
    <col min="10" max="10" width="9.5703125" customWidth="1"/>
    <col min="11" max="12" width="9.85546875" customWidth="1"/>
    <col min="13" max="13" width="9.7109375" bestFit="1" customWidth="1"/>
    <col min="14" max="14" width="9.5703125" customWidth="1"/>
    <col min="15" max="15" width="9.42578125" customWidth="1"/>
  </cols>
  <sheetData>
    <row r="1" spans="2:15" s="13" customFormat="1" ht="76.5" customHeight="1" x14ac:dyDescent="0.25">
      <c r="B1" s="1"/>
      <c r="L1" s="14"/>
      <c r="M1" s="34" t="s">
        <v>18</v>
      </c>
      <c r="N1" s="34"/>
      <c r="O1" s="34"/>
    </row>
    <row r="2" spans="2:15" s="13" customFormat="1" ht="12.75" customHeight="1" x14ac:dyDescent="0.25">
      <c r="B2" s="3" t="s">
        <v>11</v>
      </c>
      <c r="L2" s="15"/>
      <c r="M2" s="15"/>
      <c r="N2" s="15"/>
      <c r="O2" s="15"/>
    </row>
    <row r="3" spans="2:15" s="13" customFormat="1" ht="20.25" customHeight="1" x14ac:dyDescent="0.25">
      <c r="B3" s="33" t="s">
        <v>0</v>
      </c>
      <c r="C3" s="33" t="s">
        <v>1</v>
      </c>
      <c r="D3" s="33" t="s">
        <v>2</v>
      </c>
      <c r="E3" s="33" t="s">
        <v>3</v>
      </c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2:15" s="13" customFormat="1" x14ac:dyDescent="0.25">
      <c r="B4" s="33"/>
      <c r="C4" s="33"/>
      <c r="D4" s="33"/>
      <c r="E4" s="33">
        <v>2015</v>
      </c>
      <c r="F4" s="33">
        <v>2016</v>
      </c>
      <c r="G4" s="33">
        <v>2017</v>
      </c>
      <c r="H4" s="33">
        <v>2018</v>
      </c>
      <c r="I4" s="33">
        <v>2019</v>
      </c>
      <c r="J4" s="33">
        <v>2020</v>
      </c>
      <c r="K4" s="33">
        <v>2021</v>
      </c>
      <c r="L4" s="33">
        <v>2022</v>
      </c>
      <c r="M4" s="33">
        <v>2023</v>
      </c>
      <c r="N4" s="33">
        <v>2024</v>
      </c>
      <c r="O4" s="33">
        <v>2025</v>
      </c>
    </row>
    <row r="5" spans="2:15" s="13" customFormat="1" ht="9.75" customHeight="1" x14ac:dyDescent="0.25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2:15" s="13" customFormat="1" ht="15" customHeight="1" x14ac:dyDescent="0.25">
      <c r="B6" s="35" t="s">
        <v>13</v>
      </c>
      <c r="C6" s="38" t="s">
        <v>4</v>
      </c>
      <c r="D6" s="23">
        <f>E6+F6+G6+H6+I6+J6+K6+L6+M6+N6+O6</f>
        <v>138539</v>
      </c>
      <c r="E6" s="24">
        <f>E9+E11</f>
        <v>6690.6</v>
      </c>
      <c r="F6" s="24">
        <f t="shared" ref="F6:O6" si="0">F9+F11</f>
        <v>12586.6</v>
      </c>
      <c r="G6" s="24">
        <f t="shared" si="0"/>
        <v>11583.8</v>
      </c>
      <c r="H6" s="24">
        <f t="shared" si="0"/>
        <v>9605.2999999999993</v>
      </c>
      <c r="I6" s="24">
        <f t="shared" si="0"/>
        <v>9316.7999999999993</v>
      </c>
      <c r="J6" s="24">
        <f t="shared" si="0"/>
        <v>8756.2000000000007</v>
      </c>
      <c r="K6" s="24">
        <f t="shared" si="0"/>
        <v>12244.1</v>
      </c>
      <c r="L6" s="24">
        <f t="shared" si="0"/>
        <v>13451.8</v>
      </c>
      <c r="M6" s="24">
        <f t="shared" si="0"/>
        <v>13291.7</v>
      </c>
      <c r="N6" s="24">
        <f t="shared" si="0"/>
        <v>20113.8</v>
      </c>
      <c r="O6" s="30">
        <f t="shared" si="0"/>
        <v>20898.3</v>
      </c>
    </row>
    <row r="7" spans="2:15" s="13" customFormat="1" ht="10.5" customHeight="1" x14ac:dyDescent="0.25">
      <c r="B7" s="36"/>
      <c r="C7" s="38"/>
      <c r="D7" s="23"/>
      <c r="E7" s="24"/>
      <c r="F7" s="24"/>
      <c r="G7" s="24"/>
      <c r="H7" s="24"/>
      <c r="I7" s="24"/>
      <c r="J7" s="24"/>
      <c r="K7" s="24"/>
      <c r="L7" s="24"/>
      <c r="M7" s="24"/>
      <c r="N7" s="24"/>
      <c r="O7" s="30"/>
    </row>
    <row r="8" spans="2:15" s="13" customFormat="1" x14ac:dyDescent="0.25">
      <c r="B8" s="36"/>
      <c r="C8" s="28" t="s">
        <v>5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2:15" s="13" customFormat="1" ht="22.5" customHeight="1" x14ac:dyDescent="0.25">
      <c r="B9" s="36"/>
      <c r="C9" s="31" t="s">
        <v>6</v>
      </c>
      <c r="D9" s="32">
        <f>E9+F9+G9+H9+I9+J9+K9+L9+M9+N9+O9</f>
        <v>138238.80000000002</v>
      </c>
      <c r="E9" s="29">
        <v>6584.6</v>
      </c>
      <c r="F9" s="29">
        <v>12586.6</v>
      </c>
      <c r="G9" s="29">
        <v>11583.8</v>
      </c>
      <c r="H9" s="29">
        <v>9605.2999999999993</v>
      </c>
      <c r="I9" s="29">
        <v>9237.7999999999993</v>
      </c>
      <c r="J9" s="29">
        <v>8641</v>
      </c>
      <c r="K9" s="29">
        <v>12244.1</v>
      </c>
      <c r="L9" s="29">
        <v>13451.8</v>
      </c>
      <c r="M9" s="29">
        <v>13291.7</v>
      </c>
      <c r="N9" s="29">
        <v>20113.8</v>
      </c>
      <c r="O9" s="29">
        <v>20898.3</v>
      </c>
    </row>
    <row r="10" spans="2:15" s="13" customFormat="1" x14ac:dyDescent="0.25">
      <c r="B10" s="36"/>
      <c r="C10" s="31"/>
      <c r="D10" s="32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2:15" s="13" customFormat="1" ht="48" customHeight="1" x14ac:dyDescent="0.25">
      <c r="B11" s="37"/>
      <c r="C11" s="6" t="s">
        <v>7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3" customFormat="1" ht="25.5" customHeight="1" x14ac:dyDescent="0.25">
      <c r="B12" s="35" t="s">
        <v>14</v>
      </c>
      <c r="C12" s="7" t="s">
        <v>4</v>
      </c>
      <c r="D12" s="10">
        <f>E12+K12</f>
        <v>475.9</v>
      </c>
      <c r="E12" s="10">
        <v>99.5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376.4</v>
      </c>
      <c r="L12" s="10">
        <v>0</v>
      </c>
      <c r="M12" s="10">
        <v>0</v>
      </c>
      <c r="N12" s="10">
        <v>0</v>
      </c>
      <c r="O12" s="10">
        <v>0</v>
      </c>
    </row>
    <row r="13" spans="2:15" s="13" customFormat="1" ht="18.75" customHeight="1" x14ac:dyDescent="0.25">
      <c r="B13" s="36"/>
      <c r="C13" s="26" t="s">
        <v>5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</row>
    <row r="14" spans="2:15" s="13" customFormat="1" ht="42.75" customHeight="1" x14ac:dyDescent="0.25">
      <c r="B14" s="37"/>
      <c r="C14" s="8" t="s">
        <v>6</v>
      </c>
      <c r="D14" s="10">
        <f>E14+K14</f>
        <v>475.9</v>
      </c>
      <c r="E14" s="9">
        <v>99.5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376.4</v>
      </c>
      <c r="L14" s="9">
        <v>0</v>
      </c>
      <c r="M14" s="9">
        <v>0</v>
      </c>
      <c r="N14" s="9">
        <v>0</v>
      </c>
      <c r="O14" s="9">
        <v>0</v>
      </c>
    </row>
    <row r="15" spans="2:15" s="13" customFormat="1" ht="15" customHeight="1" x14ac:dyDescent="0.25">
      <c r="B15" s="28" t="s">
        <v>15</v>
      </c>
      <c r="C15" s="5" t="s">
        <v>4</v>
      </c>
      <c r="D15" s="11">
        <v>38.6</v>
      </c>
      <c r="E15" s="12">
        <v>0</v>
      </c>
      <c r="F15" s="12">
        <v>0</v>
      </c>
      <c r="G15" s="12">
        <v>0</v>
      </c>
      <c r="H15" s="12">
        <v>0</v>
      </c>
      <c r="I15" s="11">
        <v>0</v>
      </c>
      <c r="J15" s="12">
        <v>38.6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</row>
    <row r="16" spans="2:15" s="13" customFormat="1" x14ac:dyDescent="0.25">
      <c r="B16" s="28"/>
      <c r="C16" s="28" t="s">
        <v>5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2:15" s="13" customFormat="1" ht="48" customHeight="1" x14ac:dyDescent="0.25">
      <c r="B17" s="28"/>
      <c r="C17" s="4" t="s">
        <v>10</v>
      </c>
      <c r="D17" s="11">
        <f>SUM(E17:O17)</f>
        <v>38.6</v>
      </c>
      <c r="E17" s="12">
        <v>0</v>
      </c>
      <c r="F17" s="12">
        <v>0</v>
      </c>
      <c r="G17" s="12">
        <v>0</v>
      </c>
      <c r="H17" s="12">
        <v>0</v>
      </c>
      <c r="I17" s="11">
        <v>0</v>
      </c>
      <c r="J17" s="12">
        <v>38.6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2:15" s="13" customFormat="1" x14ac:dyDescent="0.25">
      <c r="B18" s="21" t="s">
        <v>8</v>
      </c>
      <c r="C18" s="21"/>
      <c r="D18" s="27">
        <f>O18+N18+M18+L18+K18+J18+I18+H18+G18+F18+E18</f>
        <v>139053.50000000003</v>
      </c>
      <c r="E18" s="25">
        <f>E6+E12+E15</f>
        <v>6790.1</v>
      </c>
      <c r="F18" s="25">
        <f t="shared" ref="F18:O18" si="1">F6+F12+F15</f>
        <v>12586.6</v>
      </c>
      <c r="G18" s="25">
        <f t="shared" si="1"/>
        <v>11583.8</v>
      </c>
      <c r="H18" s="25">
        <f t="shared" si="1"/>
        <v>9605.2999999999993</v>
      </c>
      <c r="I18" s="25">
        <f t="shared" si="1"/>
        <v>9316.7999999999993</v>
      </c>
      <c r="J18" s="25">
        <f t="shared" si="1"/>
        <v>8794.8000000000011</v>
      </c>
      <c r="K18" s="25">
        <v>12620.5</v>
      </c>
      <c r="L18" s="25">
        <f t="shared" si="1"/>
        <v>13451.8</v>
      </c>
      <c r="M18" s="25">
        <f t="shared" si="1"/>
        <v>13291.7</v>
      </c>
      <c r="N18" s="25">
        <f t="shared" si="1"/>
        <v>20113.8</v>
      </c>
      <c r="O18" s="25">
        <f t="shared" si="1"/>
        <v>20898.3</v>
      </c>
    </row>
    <row r="19" spans="2:15" s="13" customFormat="1" x14ac:dyDescent="0.25">
      <c r="B19" s="21"/>
      <c r="C19" s="21"/>
      <c r="D19" s="2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2:15" s="13" customFormat="1" x14ac:dyDescent="0.25">
      <c r="B20" s="21" t="s">
        <v>9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2:15" s="13" customFormat="1" x14ac:dyDescent="0.25">
      <c r="B21" s="22" t="s">
        <v>6</v>
      </c>
      <c r="C21" s="22"/>
      <c r="D21" s="23">
        <f>E21+F21+G21+H21+I21+J21+K21+L21+M21+N21+O21</f>
        <v>138714.70000000001</v>
      </c>
      <c r="E21" s="24">
        <f>E9+E14</f>
        <v>6684.1</v>
      </c>
      <c r="F21" s="24">
        <f t="shared" ref="F21:O21" si="2">F9+F14</f>
        <v>12586.6</v>
      </c>
      <c r="G21" s="24">
        <f t="shared" si="2"/>
        <v>11583.8</v>
      </c>
      <c r="H21" s="24">
        <f t="shared" si="2"/>
        <v>9605.2999999999993</v>
      </c>
      <c r="I21" s="24">
        <f t="shared" si="2"/>
        <v>9237.7999999999993</v>
      </c>
      <c r="J21" s="24">
        <f>J18-J23</f>
        <v>8641.0000000000018</v>
      </c>
      <c r="K21" s="24">
        <v>12620.5</v>
      </c>
      <c r="L21" s="24">
        <f t="shared" si="2"/>
        <v>13451.8</v>
      </c>
      <c r="M21" s="24">
        <f t="shared" si="2"/>
        <v>13291.7</v>
      </c>
      <c r="N21" s="24">
        <f t="shared" si="2"/>
        <v>20113.8</v>
      </c>
      <c r="O21" s="24">
        <f t="shared" si="2"/>
        <v>20898.3</v>
      </c>
    </row>
    <row r="22" spans="2:15" s="13" customFormat="1" ht="12.75" customHeight="1" x14ac:dyDescent="0.25">
      <c r="B22" s="22"/>
      <c r="C22" s="22"/>
      <c r="D22" s="23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2:15" s="13" customFormat="1" ht="27.75" customHeight="1" x14ac:dyDescent="0.25">
      <c r="B23" s="17" t="s">
        <v>10</v>
      </c>
      <c r="C23" s="17"/>
      <c r="D23" s="12">
        <f>SUM(E23:O23)</f>
        <v>338.8</v>
      </c>
      <c r="E23" s="12">
        <v>106</v>
      </c>
      <c r="F23" s="12">
        <v>0</v>
      </c>
      <c r="G23" s="12">
        <v>0</v>
      </c>
      <c r="H23" s="12">
        <v>0</v>
      </c>
      <c r="I23" s="12">
        <v>79</v>
      </c>
      <c r="J23" s="12">
        <v>153.80000000000001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</row>
    <row r="24" spans="2:15" s="13" customFormat="1" x14ac:dyDescent="0.25">
      <c r="O24" s="2" t="s">
        <v>12</v>
      </c>
    </row>
    <row r="25" spans="2:15" s="13" customFormat="1" x14ac:dyDescent="0.25"/>
    <row r="26" spans="2:15" s="16" customFormat="1" ht="12.75" x14ac:dyDescent="0.2">
      <c r="B26" s="18" t="s">
        <v>16</v>
      </c>
      <c r="C26" s="19"/>
      <c r="D26" s="19"/>
      <c r="E26" s="19"/>
      <c r="F26" s="19"/>
    </row>
    <row r="27" spans="2:15" s="16" customFormat="1" ht="12.75" x14ac:dyDescent="0.2">
      <c r="B27" s="19"/>
      <c r="C27" s="19"/>
      <c r="D27" s="19"/>
      <c r="E27" s="19"/>
      <c r="F27" s="19"/>
      <c r="K27" s="20" t="s">
        <v>17</v>
      </c>
      <c r="L27" s="20"/>
      <c r="M27" s="20"/>
    </row>
    <row r="28" spans="2:15" s="13" customFormat="1" x14ac:dyDescent="0.25"/>
  </sheetData>
  <mergeCells count="78">
    <mergeCell ref="M1:O1"/>
    <mergeCell ref="B6:B11"/>
    <mergeCell ref="B12:B14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C6:C7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O9:O10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M18:M19"/>
    <mergeCell ref="J9:J10"/>
    <mergeCell ref="K9:K10"/>
    <mergeCell ref="L9:L10"/>
    <mergeCell ref="M9:M10"/>
    <mergeCell ref="O21:O22"/>
    <mergeCell ref="N18:N19"/>
    <mergeCell ref="O18:O19"/>
    <mergeCell ref="C13:O13"/>
    <mergeCell ref="B18:C19"/>
    <mergeCell ref="D18:D19"/>
    <mergeCell ref="E18:E19"/>
    <mergeCell ref="F18:F19"/>
    <mergeCell ref="G18:G19"/>
    <mergeCell ref="H18:H19"/>
    <mergeCell ref="I18:I19"/>
    <mergeCell ref="B15:B17"/>
    <mergeCell ref="C16:O16"/>
    <mergeCell ref="J18:J19"/>
    <mergeCell ref="K18:K19"/>
    <mergeCell ref="L18:L19"/>
    <mergeCell ref="B23:C23"/>
    <mergeCell ref="B26:F27"/>
    <mergeCell ref="K27:M27"/>
    <mergeCell ref="B20:O20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</mergeCells>
  <pageMargins left="0.62992125984251968" right="0.43307086614173229" top="0.78740157480314965" bottom="0.31496062992125984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2021-05-17T05:57:42Z</dcterms:modified>
</cp:coreProperties>
</file>