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J56" i="1" l="1"/>
  <c r="I56" i="1"/>
  <c r="J41" i="1" l="1"/>
  <c r="J61" i="1" s="1"/>
  <c r="J63" i="1" s="1"/>
  <c r="I41" i="1"/>
  <c r="H41" i="1"/>
  <c r="J27" i="1"/>
  <c r="I46" i="1"/>
  <c r="J46" i="1"/>
  <c r="H46" i="1"/>
  <c r="G26" i="1" l="1"/>
  <c r="G28" i="1" l="1"/>
  <c r="G62" i="1" l="1"/>
  <c r="G56" i="1"/>
  <c r="G46" i="1"/>
  <c r="G41" i="1"/>
  <c r="I27" i="1"/>
  <c r="I61" i="1" s="1"/>
  <c r="I63" i="1" s="1"/>
  <c r="H27" i="1"/>
  <c r="G27" i="1"/>
  <c r="H61" i="1" l="1"/>
  <c r="H63" i="1" s="1"/>
  <c r="G61" i="1"/>
  <c r="G63" i="1"/>
</calcChain>
</file>

<file path=xl/sharedStrings.xml><?xml version="1.0" encoding="utf-8"?>
<sst xmlns="http://schemas.openxmlformats.org/spreadsheetml/2006/main" count="164" uniqueCount="100">
  <si>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</si>
  <si>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</si>
  <si>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</si>
  <si>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</si>
  <si>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</si>
  <si>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</si>
  <si>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</si>
  <si>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</si>
  <si>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</si>
  <si>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</si>
  <si>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</si>
  <si>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</si>
  <si>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</si>
  <si>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</si>
  <si>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</si>
  <si>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</si>
  <si>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</si>
  <si>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</si>
  <si>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</si>
  <si>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</si>
  <si>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</si>
  <si>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</si>
  <si>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</si>
  <si>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</si>
  <si>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</si>
  <si>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</si>
  <si>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</si>
  <si>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</si>
  <si>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</si>
  <si>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</si>
  <si>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</si>
  <si>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</si>
  <si>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</si>
  <si>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</si>
  <si>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</si>
  <si>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</si>
  <si>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</si>
  <si>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</si>
  <si>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</si>
  <si>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</si>
  <si>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</si>
  <si>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</si>
  <si>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</si>
  <si>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</si>
  <si>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</si>
  <si>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</si>
  <si>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</si>
  <si>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</si>
  <si>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                               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</si>
  <si>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</si>
  <si>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</si>
  <si>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</si>
  <si>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</si>
  <si>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</si>
  <si>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</si>
  <si>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</si>
  <si>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</si>
  <si>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</si>
  <si>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</si>
  <si>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</si>
  <si>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</si>
  <si>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</si>
  <si>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</si>
  <si>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</si>
  <si>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</si>
  <si>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</si>
  <si>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</si>
  <si>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</si>
  <si>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</si>
  <si>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</si>
  <si>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</si>
  <si>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</si>
  <si>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</si>
  <si>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</si>
  <si>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</si>
  <si>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</si>
  <si>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</si>
  <si>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</si>
  <si>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</si>
  <si>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</si>
  <si>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</si>
  <si>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</si>
  <si>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Прочие мероприятия по созданию необходимых условий для эффектиного использования и вовлечения  хозяйственный оборот земельных участков и иной недвижимости, регулирование градостроительной деятельности</t>
  </si>
  <si>
    <t>Комитет по ЖКХиТ</t>
  </si>
  <si>
    <t>2.7</t>
  </si>
  <si>
    <t xml:space="preserve">Управляющий делами Администрации муниципального образования г. Саяногорск                      </t>
  </si>
  <si>
    <t>А.Г. Козловская</t>
  </si>
  <si>
    <t>Обеспечение сохранности технического состояния зданий</t>
  </si>
  <si>
    <t xml:space="preserve">Перечень программных мероприятий </t>
  </si>
  <si>
    <t>на 2017-2025 годы</t>
  </si>
  <si>
    <t xml:space="preserve"> « Таблица № 1.1.</t>
  </si>
  <si>
    <t xml:space="preserve">Задача N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</si>
  <si>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</si>
  <si>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 xml:space="preserve">Итого по задаче N 5
</t>
  </si>
  <si>
    <t>4.7</t>
  </si>
  <si>
    <t>5.1</t>
  </si>
  <si>
    <t>4.8</t>
  </si>
  <si>
    <t>Обеспечение пожарной безопасности</t>
  </si>
  <si>
    <t>2.8</t>
  </si>
  <si>
    <t xml:space="preserve">от_04.05.2021 № 257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</si>
</sst>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\ _₽"/>
    <numFmt numFmtId="166" formatCode="#,##0\ _₽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1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zoomScale="90" zoomScaleNormal="90" workbookViewId="0">
      <selection activeCell="N14" sqref="N14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54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99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60" t="s">
        <v>90</v>
      </c>
      <c r="K8" s="60"/>
      <c r="L8" s="60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88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89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61" t="s">
        <v>3</v>
      </c>
      <c r="B13" s="72" t="s">
        <v>4</v>
      </c>
      <c r="C13" s="72" t="s">
        <v>5</v>
      </c>
      <c r="D13" s="75" t="s">
        <v>6</v>
      </c>
      <c r="E13" s="76"/>
      <c r="F13" s="76"/>
      <c r="G13" s="76"/>
      <c r="H13" s="76"/>
      <c r="I13" s="76"/>
      <c r="J13" s="76"/>
      <c r="K13" s="76"/>
      <c r="L13" s="77"/>
      <c r="M13" s="72" t="s">
        <v>7</v>
      </c>
    </row>
    <row r="14" spans="1:15" x14ac:dyDescent="0.25">
      <c r="A14" s="71"/>
      <c r="B14" s="73"/>
      <c r="C14" s="73"/>
      <c r="D14" s="61">
        <v>2017</v>
      </c>
      <c r="E14" s="61">
        <v>2018</v>
      </c>
      <c r="F14" s="61">
        <v>2019</v>
      </c>
      <c r="G14" s="61">
        <v>2020</v>
      </c>
      <c r="H14" s="61" t="s">
        <v>49</v>
      </c>
      <c r="I14" s="61" t="s">
        <v>50</v>
      </c>
      <c r="J14" s="61" t="s">
        <v>51</v>
      </c>
      <c r="K14" s="61" t="s">
        <v>52</v>
      </c>
      <c r="L14" s="61" t="s">
        <v>53</v>
      </c>
      <c r="M14" s="73"/>
    </row>
    <row r="15" spans="1:15" ht="15.75" thickBot="1" x14ac:dyDescent="0.3">
      <c r="A15" s="62"/>
      <c r="B15" s="74"/>
      <c r="C15" s="74"/>
      <c r="D15" s="62"/>
      <c r="E15" s="62"/>
      <c r="F15" s="62"/>
      <c r="G15" s="62"/>
      <c r="H15" s="62"/>
      <c r="I15" s="62"/>
      <c r="J15" s="62"/>
      <c r="K15" s="62"/>
      <c r="L15" s="62"/>
      <c r="M15" s="74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65" t="s">
        <v>55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7"/>
    </row>
    <row r="18" spans="1:13" ht="15.75" customHeight="1" x14ac:dyDescent="0.25">
      <c r="A18" s="68" t="s">
        <v>8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70"/>
    </row>
    <row r="19" spans="1:13" ht="132" customHeight="1" x14ac:dyDescent="0.25">
      <c r="A19" s="38" t="s">
        <v>60</v>
      </c>
      <c r="B19" s="12" t="s">
        <v>9</v>
      </c>
      <c r="C19" s="22" t="s">
        <v>10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1060</v>
      </c>
      <c r="I19" s="24">
        <v>500</v>
      </c>
      <c r="J19" s="24">
        <v>500</v>
      </c>
      <c r="K19" s="24">
        <v>4584.2</v>
      </c>
      <c r="L19" s="24">
        <v>4763</v>
      </c>
      <c r="M19" s="12" t="s">
        <v>42</v>
      </c>
    </row>
    <row r="20" spans="1:13" ht="102.75" customHeight="1" x14ac:dyDescent="0.25">
      <c r="A20" s="38" t="s">
        <v>61</v>
      </c>
      <c r="B20" s="12" t="s">
        <v>11</v>
      </c>
      <c r="C20" s="22" t="s">
        <v>10</v>
      </c>
      <c r="D20" s="24">
        <v>28.5</v>
      </c>
      <c r="E20" s="24">
        <v>12.7</v>
      </c>
      <c r="F20" s="25">
        <v>6</v>
      </c>
      <c r="G20" s="24">
        <v>123</v>
      </c>
      <c r="H20" s="44">
        <v>153</v>
      </c>
      <c r="I20" s="24">
        <v>100</v>
      </c>
      <c r="J20" s="24">
        <v>50</v>
      </c>
      <c r="K20" s="24">
        <v>116.8</v>
      </c>
      <c r="L20" s="24">
        <v>121.3</v>
      </c>
      <c r="M20" s="12" t="s">
        <v>42</v>
      </c>
    </row>
    <row r="21" spans="1:13" ht="103.5" customHeight="1" x14ac:dyDescent="0.25">
      <c r="A21" s="38" t="s">
        <v>62</v>
      </c>
      <c r="B21" s="12" t="s">
        <v>12</v>
      </c>
      <c r="C21" s="22" t="s">
        <v>10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380</v>
      </c>
      <c r="I21" s="24">
        <v>1191.8</v>
      </c>
      <c r="J21" s="24">
        <v>1245.5999999999999</v>
      </c>
      <c r="K21" s="24">
        <v>2839.4</v>
      </c>
      <c r="L21" s="24">
        <v>2950.1</v>
      </c>
      <c r="M21" s="12" t="s">
        <v>42</v>
      </c>
    </row>
    <row r="22" spans="1:13" ht="78" customHeight="1" x14ac:dyDescent="0.25">
      <c r="A22" s="38" t="s">
        <v>64</v>
      </c>
      <c r="B22" s="12" t="s">
        <v>13</v>
      </c>
      <c r="C22" s="22" t="s">
        <v>10</v>
      </c>
      <c r="D22" s="12">
        <v>346</v>
      </c>
      <c r="E22" s="12">
        <v>52.5</v>
      </c>
      <c r="F22" s="13">
        <v>636.5</v>
      </c>
      <c r="G22" s="12">
        <v>1021.7</v>
      </c>
      <c r="H22" s="50">
        <v>641.1</v>
      </c>
      <c r="I22" s="12">
        <v>500</v>
      </c>
      <c r="J22" s="12">
        <v>500</v>
      </c>
      <c r="K22" s="12">
        <v>560.9</v>
      </c>
      <c r="L22" s="12">
        <v>582.79999999999995</v>
      </c>
      <c r="M22" s="12" t="s">
        <v>42</v>
      </c>
    </row>
    <row r="23" spans="1:13" ht="108" customHeight="1" x14ac:dyDescent="0.25">
      <c r="A23" s="38" t="s">
        <v>63</v>
      </c>
      <c r="B23" s="12" t="s">
        <v>14</v>
      </c>
      <c r="C23" s="22" t="s">
        <v>10</v>
      </c>
      <c r="D23" s="24">
        <v>62.1</v>
      </c>
      <c r="E23" s="24">
        <v>164.3</v>
      </c>
      <c r="F23" s="25">
        <v>1264.8</v>
      </c>
      <c r="G23" s="24">
        <v>1.4</v>
      </c>
      <c r="H23" s="44">
        <v>200.2</v>
      </c>
      <c r="I23" s="24">
        <v>150</v>
      </c>
      <c r="J23" s="24">
        <v>150</v>
      </c>
      <c r="K23" s="24">
        <v>336.8</v>
      </c>
      <c r="L23" s="24">
        <v>350</v>
      </c>
      <c r="M23" s="12" t="s">
        <v>45</v>
      </c>
    </row>
    <row r="24" spans="1:13" ht="132.75" customHeight="1" x14ac:dyDescent="0.25">
      <c r="A24" s="38" t="s">
        <v>65</v>
      </c>
      <c r="B24" s="12" t="s">
        <v>15</v>
      </c>
      <c r="C24" s="22" t="s">
        <v>10</v>
      </c>
      <c r="D24" s="24">
        <v>2420</v>
      </c>
      <c r="E24" s="24">
        <v>2188.6999999999998</v>
      </c>
      <c r="F24" s="25" t="s">
        <v>16</v>
      </c>
      <c r="G24" s="24">
        <v>2036</v>
      </c>
      <c r="H24" s="44">
        <v>2150.4699999999998</v>
      </c>
      <c r="I24" s="24">
        <v>2000</v>
      </c>
      <c r="J24" s="24">
        <v>1800</v>
      </c>
      <c r="K24" s="24">
        <v>2871.7</v>
      </c>
      <c r="L24" s="24">
        <v>2983.7</v>
      </c>
      <c r="M24" s="12" t="s">
        <v>42</v>
      </c>
    </row>
    <row r="25" spans="1:13" ht="49.5" customHeight="1" x14ac:dyDescent="0.25">
      <c r="A25" s="38" t="s">
        <v>66</v>
      </c>
      <c r="B25" s="12" t="s">
        <v>17</v>
      </c>
      <c r="C25" s="22" t="s">
        <v>10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42</v>
      </c>
    </row>
    <row r="26" spans="1:13" ht="59.25" customHeight="1" x14ac:dyDescent="0.25">
      <c r="A26" s="38" t="s">
        <v>67</v>
      </c>
      <c r="B26" s="12" t="s">
        <v>18</v>
      </c>
      <c r="C26" s="22" t="s">
        <v>19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46</v>
      </c>
    </row>
    <row r="27" spans="1:13" ht="36" x14ac:dyDescent="0.25">
      <c r="A27" s="87"/>
      <c r="B27" s="78" t="s">
        <v>20</v>
      </c>
      <c r="C27" s="22" t="s">
        <v>10</v>
      </c>
      <c r="D27" s="18">
        <v>6068.8</v>
      </c>
      <c r="E27" s="18">
        <v>5548.3</v>
      </c>
      <c r="F27" s="20" t="s">
        <v>21</v>
      </c>
      <c r="G27" s="18">
        <f>G19+G20+G21+G22+G23+G24</f>
        <v>3722.6000000000004</v>
      </c>
      <c r="H27" s="18">
        <f>H19+H20+H21+H22+H23+H24+H25</f>
        <v>4584.7699999999995</v>
      </c>
      <c r="I27" s="18">
        <f>I19+I20+I21+I22+I23+I24</f>
        <v>4441.8</v>
      </c>
      <c r="J27" s="18">
        <f>J19+J20+J21+J22+J23+J24+J25+J26</f>
        <v>4245.6000000000004</v>
      </c>
      <c r="K27" s="18">
        <v>11309.8</v>
      </c>
      <c r="L27" s="18">
        <v>11750.9</v>
      </c>
      <c r="M27" s="18"/>
    </row>
    <row r="28" spans="1:13" ht="44.25" customHeight="1" x14ac:dyDescent="0.25">
      <c r="A28" s="88"/>
      <c r="B28" s="78"/>
      <c r="C28" s="22" t="s">
        <v>19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78" t="s">
        <v>56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</row>
    <row r="30" spans="1:13" ht="186" customHeight="1" x14ac:dyDescent="0.25">
      <c r="A30" s="41" t="s">
        <v>68</v>
      </c>
      <c r="B30" s="21" t="s">
        <v>22</v>
      </c>
      <c r="C30" s="22" t="s">
        <v>10</v>
      </c>
      <c r="D30" s="21">
        <v>13.1</v>
      </c>
      <c r="E30" s="12">
        <v>75.8</v>
      </c>
      <c r="F30" s="13">
        <v>462.9</v>
      </c>
      <c r="G30" s="12">
        <v>315.5</v>
      </c>
      <c r="H30" s="12">
        <v>1160</v>
      </c>
      <c r="I30" s="12">
        <v>1000</v>
      </c>
      <c r="J30" s="12">
        <v>1500</v>
      </c>
      <c r="K30" s="12">
        <v>1037</v>
      </c>
      <c r="L30" s="12">
        <v>1104.9000000000001</v>
      </c>
      <c r="M30" s="12" t="s">
        <v>45</v>
      </c>
    </row>
    <row r="31" spans="1:13" ht="108" customHeight="1" x14ac:dyDescent="0.25">
      <c r="A31" s="41" t="s">
        <v>69</v>
      </c>
      <c r="B31" s="21" t="s">
        <v>23</v>
      </c>
      <c r="C31" s="22" t="s">
        <v>10</v>
      </c>
      <c r="D31" s="21">
        <v>10.1</v>
      </c>
      <c r="E31" s="12">
        <v>0</v>
      </c>
      <c r="F31" s="13">
        <v>0</v>
      </c>
      <c r="G31" s="12">
        <v>366.2</v>
      </c>
      <c r="H31" s="12">
        <v>100</v>
      </c>
      <c r="I31" s="12">
        <v>940</v>
      </c>
      <c r="J31" s="12">
        <v>700</v>
      </c>
      <c r="K31" s="12">
        <v>700</v>
      </c>
      <c r="L31" s="12">
        <v>700</v>
      </c>
      <c r="M31" s="12" t="s">
        <v>45</v>
      </c>
    </row>
    <row r="32" spans="1:13" ht="89.25" customHeight="1" x14ac:dyDescent="0.25">
      <c r="A32" s="41" t="s">
        <v>70</v>
      </c>
      <c r="B32" s="21" t="s">
        <v>24</v>
      </c>
      <c r="C32" s="22" t="s">
        <v>10</v>
      </c>
      <c r="D32" s="21">
        <v>0.1</v>
      </c>
      <c r="E32" s="12">
        <v>0</v>
      </c>
      <c r="F32" s="13">
        <v>0</v>
      </c>
      <c r="G32" s="12">
        <v>0</v>
      </c>
      <c r="H32" s="12">
        <v>0.1</v>
      </c>
      <c r="I32" s="12">
        <v>100</v>
      </c>
      <c r="J32" s="12">
        <v>0</v>
      </c>
      <c r="K32" s="12">
        <v>0</v>
      </c>
      <c r="L32" s="12">
        <v>0</v>
      </c>
      <c r="M32" s="12" t="s">
        <v>45</v>
      </c>
    </row>
    <row r="33" spans="1:13" ht="109.5" customHeight="1" x14ac:dyDescent="0.25">
      <c r="A33" s="41" t="s">
        <v>71</v>
      </c>
      <c r="B33" s="21" t="s">
        <v>47</v>
      </c>
      <c r="C33" s="22" t="s">
        <v>10</v>
      </c>
      <c r="D33" s="21">
        <v>0.1</v>
      </c>
      <c r="E33" s="12">
        <v>0</v>
      </c>
      <c r="F33" s="13">
        <v>36.1</v>
      </c>
      <c r="G33" s="12">
        <v>421</v>
      </c>
      <c r="H33" s="12">
        <v>210.1</v>
      </c>
      <c r="I33" s="12">
        <v>100</v>
      </c>
      <c r="J33" s="12">
        <v>0</v>
      </c>
      <c r="K33" s="12">
        <v>0</v>
      </c>
      <c r="L33" s="12">
        <v>0</v>
      </c>
      <c r="M33" s="12" t="s">
        <v>45</v>
      </c>
    </row>
    <row r="34" spans="1:13" ht="146.25" customHeight="1" x14ac:dyDescent="0.25">
      <c r="A34" s="84" t="s">
        <v>72</v>
      </c>
      <c r="B34" s="81" t="s">
        <v>25</v>
      </c>
      <c r="C34" s="22" t="s">
        <v>10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79" t="s">
        <v>45</v>
      </c>
    </row>
    <row r="35" spans="1:13" ht="24.75" customHeight="1" x14ac:dyDescent="0.25">
      <c r="A35" s="89"/>
      <c r="B35" s="81"/>
      <c r="C35" s="82" t="s">
        <v>19</v>
      </c>
      <c r="D35" s="83">
        <v>0</v>
      </c>
      <c r="E35" s="63">
        <v>0</v>
      </c>
      <c r="F35" s="64">
        <v>79</v>
      </c>
      <c r="G35" s="63">
        <v>0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79"/>
    </row>
    <row r="36" spans="1:13" x14ac:dyDescent="0.25">
      <c r="A36" s="85"/>
      <c r="B36" s="81"/>
      <c r="C36" s="82"/>
      <c r="D36" s="83"/>
      <c r="E36" s="63"/>
      <c r="F36" s="64"/>
      <c r="G36" s="63"/>
      <c r="H36" s="63"/>
      <c r="I36" s="63"/>
      <c r="J36" s="63"/>
      <c r="K36" s="63"/>
      <c r="L36" s="63"/>
      <c r="M36" s="79"/>
    </row>
    <row r="37" spans="1:13" ht="97.5" customHeight="1" x14ac:dyDescent="0.25">
      <c r="A37" s="41" t="s">
        <v>73</v>
      </c>
      <c r="B37" s="21" t="s">
        <v>26</v>
      </c>
      <c r="C37" s="22" t="s">
        <v>10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45</v>
      </c>
    </row>
    <row r="38" spans="1:13" ht="87.75" customHeight="1" x14ac:dyDescent="0.25">
      <c r="A38" s="84" t="s">
        <v>84</v>
      </c>
      <c r="B38" s="90" t="s">
        <v>82</v>
      </c>
      <c r="C38" s="46" t="s">
        <v>10</v>
      </c>
      <c r="D38" s="45">
        <v>0</v>
      </c>
      <c r="E38" s="12">
        <v>0</v>
      </c>
      <c r="F38" s="13">
        <v>0</v>
      </c>
      <c r="G38" s="12">
        <v>0</v>
      </c>
      <c r="H38" s="12">
        <v>200</v>
      </c>
      <c r="I38" s="12">
        <v>100</v>
      </c>
      <c r="J38" s="12">
        <v>50</v>
      </c>
      <c r="K38" s="12">
        <v>0</v>
      </c>
      <c r="L38" s="12">
        <v>0</v>
      </c>
      <c r="M38" s="12" t="s">
        <v>45</v>
      </c>
    </row>
    <row r="39" spans="1:13" ht="96.75" customHeight="1" x14ac:dyDescent="0.25">
      <c r="A39" s="85"/>
      <c r="B39" s="91"/>
      <c r="C39" s="46" t="s">
        <v>10</v>
      </c>
      <c r="D39" s="45">
        <v>0</v>
      </c>
      <c r="E39" s="12">
        <v>0</v>
      </c>
      <c r="F39" s="13">
        <v>0</v>
      </c>
      <c r="G39" s="12">
        <v>0</v>
      </c>
      <c r="H39" s="12">
        <v>376.4</v>
      </c>
      <c r="I39" s="12">
        <v>0</v>
      </c>
      <c r="J39" s="12">
        <v>0</v>
      </c>
      <c r="K39" s="12">
        <v>0</v>
      </c>
      <c r="L39" s="12">
        <v>0</v>
      </c>
      <c r="M39" s="12" t="s">
        <v>83</v>
      </c>
    </row>
    <row r="40" spans="1:13" ht="150" customHeight="1" x14ac:dyDescent="0.25">
      <c r="A40" s="41" t="s">
        <v>98</v>
      </c>
      <c r="B40" s="21" t="s">
        <v>17</v>
      </c>
      <c r="C40" s="22" t="s">
        <v>10</v>
      </c>
      <c r="D40" s="21">
        <v>748</v>
      </c>
      <c r="E40" s="12">
        <v>0</v>
      </c>
      <c r="F40" s="25" t="s">
        <v>27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45</v>
      </c>
    </row>
    <row r="41" spans="1:13" ht="51" customHeight="1" x14ac:dyDescent="0.25">
      <c r="A41" s="96"/>
      <c r="B41" s="80" t="s">
        <v>28</v>
      </c>
      <c r="C41" s="15" t="s">
        <v>10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2046.6</v>
      </c>
      <c r="I41" s="19">
        <f>I30+I31+I32+I33+I34+I37+I38+I40+I39</f>
        <v>2240</v>
      </c>
      <c r="J41" s="19">
        <f>J30+J31+J32+J33+J34+J35+J37+J38+J40</f>
        <v>2250</v>
      </c>
      <c r="K41" s="19">
        <v>1737</v>
      </c>
      <c r="L41" s="19">
        <v>1804.9</v>
      </c>
      <c r="M41" s="18"/>
    </row>
    <row r="42" spans="1:13" ht="84" customHeight="1" x14ac:dyDescent="0.25">
      <c r="A42" s="96"/>
      <c r="B42" s="80"/>
      <c r="C42" s="15" t="s">
        <v>19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78" t="s">
        <v>57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</row>
    <row r="44" spans="1:13" ht="193.5" customHeight="1" x14ac:dyDescent="0.25">
      <c r="A44" s="41" t="s">
        <v>74</v>
      </c>
      <c r="B44" s="21" t="s">
        <v>29</v>
      </c>
      <c r="C44" s="22" t="s">
        <v>10</v>
      </c>
      <c r="D44" s="31" t="s">
        <v>30</v>
      </c>
      <c r="E44" s="27">
        <v>188.4</v>
      </c>
      <c r="F44" s="36">
        <v>150.69999999999999</v>
      </c>
      <c r="G44" s="27">
        <v>72.8</v>
      </c>
      <c r="H44" s="24">
        <v>350</v>
      </c>
      <c r="I44" s="24">
        <v>300</v>
      </c>
      <c r="J44" s="24">
        <v>200</v>
      </c>
      <c r="K44" s="24">
        <v>1794.7</v>
      </c>
      <c r="L44" s="24">
        <v>1864.7</v>
      </c>
      <c r="M44" s="14" t="s">
        <v>42</v>
      </c>
    </row>
    <row r="45" spans="1:13" ht="63" customHeight="1" x14ac:dyDescent="0.25">
      <c r="A45" s="41" t="s">
        <v>75</v>
      </c>
      <c r="B45" s="21" t="s">
        <v>17</v>
      </c>
      <c r="C45" s="22" t="s">
        <v>10</v>
      </c>
      <c r="D45" s="37" t="s">
        <v>43</v>
      </c>
      <c r="E45" s="27" t="s">
        <v>31</v>
      </c>
      <c r="F45" s="25" t="s">
        <v>27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42</v>
      </c>
    </row>
    <row r="46" spans="1:13" ht="59.25" customHeight="1" x14ac:dyDescent="0.25">
      <c r="A46" s="42"/>
      <c r="B46" s="28" t="s">
        <v>32</v>
      </c>
      <c r="C46" s="15" t="s">
        <v>10</v>
      </c>
      <c r="D46" s="29">
        <v>640.1</v>
      </c>
      <c r="E46" s="19" t="s">
        <v>33</v>
      </c>
      <c r="F46" s="20">
        <v>150.69999999999999</v>
      </c>
      <c r="G46" s="19">
        <f>G44</f>
        <v>72.8</v>
      </c>
      <c r="H46" s="19">
        <f>H44+H45</f>
        <v>350</v>
      </c>
      <c r="I46" s="19">
        <f>I44+I45</f>
        <v>300</v>
      </c>
      <c r="J46" s="19">
        <f>J44+J45</f>
        <v>200</v>
      </c>
      <c r="K46" s="19">
        <v>1794.7</v>
      </c>
      <c r="L46" s="19">
        <v>1864.7</v>
      </c>
      <c r="M46" s="30"/>
    </row>
    <row r="47" spans="1:13" ht="45" customHeight="1" x14ac:dyDescent="0.25">
      <c r="A47" s="78" t="s">
        <v>59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</row>
    <row r="48" spans="1:13" ht="60.75" customHeight="1" x14ac:dyDescent="0.25">
      <c r="A48" s="41" t="s">
        <v>76</v>
      </c>
      <c r="B48" s="21" t="s">
        <v>34</v>
      </c>
      <c r="C48" s="22" t="s">
        <v>10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753.4</v>
      </c>
      <c r="I48" s="12">
        <v>390</v>
      </c>
      <c r="J48" s="12">
        <v>290</v>
      </c>
      <c r="K48" s="12">
        <v>426.6</v>
      </c>
      <c r="L48" s="12">
        <v>443.2</v>
      </c>
      <c r="M48" s="14" t="s">
        <v>45</v>
      </c>
    </row>
    <row r="49" spans="1:13" ht="60.75" customHeight="1" x14ac:dyDescent="0.25">
      <c r="A49" s="57" t="s">
        <v>77</v>
      </c>
      <c r="B49" s="55" t="s">
        <v>97</v>
      </c>
      <c r="C49" s="56" t="s">
        <v>10</v>
      </c>
      <c r="D49" s="16">
        <v>0</v>
      </c>
      <c r="E49" s="12">
        <v>0</v>
      </c>
      <c r="F49" s="13">
        <v>0</v>
      </c>
      <c r="G49" s="12">
        <v>0</v>
      </c>
      <c r="H49" s="12">
        <v>50.7</v>
      </c>
      <c r="I49" s="12">
        <v>0</v>
      </c>
      <c r="J49" s="12">
        <v>0</v>
      </c>
      <c r="K49" s="12">
        <v>0</v>
      </c>
      <c r="L49" s="12">
        <v>0</v>
      </c>
      <c r="M49" s="14" t="s">
        <v>45</v>
      </c>
    </row>
    <row r="50" spans="1:13" ht="60.75" customHeight="1" x14ac:dyDescent="0.25">
      <c r="A50" s="49" t="s">
        <v>78</v>
      </c>
      <c r="B50" s="47" t="s">
        <v>87</v>
      </c>
      <c r="C50" s="48" t="s">
        <v>10</v>
      </c>
      <c r="D50" s="16">
        <v>0</v>
      </c>
      <c r="E50" s="12">
        <v>0</v>
      </c>
      <c r="F50" s="13">
        <v>0</v>
      </c>
      <c r="G50" s="12">
        <v>0</v>
      </c>
      <c r="H50" s="12">
        <v>1631.1</v>
      </c>
      <c r="I50" s="12">
        <v>750</v>
      </c>
      <c r="J50" s="12">
        <v>880</v>
      </c>
      <c r="K50" s="12">
        <v>0</v>
      </c>
      <c r="L50" s="12">
        <v>0</v>
      </c>
      <c r="M50" s="14" t="s">
        <v>45</v>
      </c>
    </row>
    <row r="51" spans="1:13" ht="107.25" customHeight="1" x14ac:dyDescent="0.25">
      <c r="A51" s="41" t="s">
        <v>79</v>
      </c>
      <c r="B51" s="21" t="s">
        <v>35</v>
      </c>
      <c r="C51" s="22" t="s">
        <v>10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1090</v>
      </c>
      <c r="I51" s="12">
        <v>1480</v>
      </c>
      <c r="J51" s="12">
        <v>1544.05</v>
      </c>
      <c r="K51" s="12">
        <v>2041.5</v>
      </c>
      <c r="L51" s="12">
        <v>2121.1</v>
      </c>
      <c r="M51" s="14" t="s">
        <v>45</v>
      </c>
    </row>
    <row r="52" spans="1:13" ht="126" customHeight="1" x14ac:dyDescent="0.25">
      <c r="A52" s="41" t="s">
        <v>80</v>
      </c>
      <c r="B52" s="21" t="s">
        <v>36</v>
      </c>
      <c r="C52" s="22" t="s">
        <v>10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2113.9</v>
      </c>
      <c r="I52" s="12">
        <v>3850</v>
      </c>
      <c r="J52" s="12">
        <v>3882.03</v>
      </c>
      <c r="K52" s="12">
        <v>2804.2</v>
      </c>
      <c r="L52" s="12">
        <v>2913.5</v>
      </c>
      <c r="M52" s="14" t="s">
        <v>45</v>
      </c>
    </row>
    <row r="53" spans="1:13" ht="131.25" customHeight="1" x14ac:dyDescent="0.25">
      <c r="A53" s="41" t="s">
        <v>81</v>
      </c>
      <c r="B53" s="21" t="s">
        <v>37</v>
      </c>
      <c r="C53" s="22" t="s">
        <v>10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45</v>
      </c>
    </row>
    <row r="54" spans="1:13" ht="63" customHeight="1" x14ac:dyDescent="0.25">
      <c r="A54" s="41" t="s">
        <v>94</v>
      </c>
      <c r="B54" s="21" t="s">
        <v>17</v>
      </c>
      <c r="C54" s="22" t="s">
        <v>10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45</v>
      </c>
    </row>
    <row r="55" spans="1:13" ht="88.5" customHeight="1" x14ac:dyDescent="0.25">
      <c r="A55" s="41" t="s">
        <v>96</v>
      </c>
      <c r="B55" s="12" t="s">
        <v>18</v>
      </c>
      <c r="C55" s="15" t="s">
        <v>44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45</v>
      </c>
    </row>
    <row r="56" spans="1:13" ht="48.75" customHeight="1" x14ac:dyDescent="0.25">
      <c r="A56" s="95"/>
      <c r="B56" s="80" t="s">
        <v>58</v>
      </c>
      <c r="C56" s="15" t="s">
        <v>10</v>
      </c>
      <c r="D56" s="29">
        <v>4103.5</v>
      </c>
      <c r="E56" s="19">
        <v>3544.1</v>
      </c>
      <c r="F56" s="20">
        <v>3267.9</v>
      </c>
      <c r="G56" s="19">
        <f>G48+G51+G52+G53+G54</f>
        <v>3062.8999999999996</v>
      </c>
      <c r="H56" s="19">
        <f>H48+H49+H50+H51+H52+H53+H54+H55</f>
        <v>5639.1</v>
      </c>
      <c r="I56" s="19">
        <f>I48+I50+I51+I52+I53+I54+I55</f>
        <v>6470</v>
      </c>
      <c r="J56" s="19">
        <f>J48+J50+J51+J52+J53+J54+J55</f>
        <v>6596.08</v>
      </c>
      <c r="K56" s="19">
        <v>5272.3</v>
      </c>
      <c r="L56" s="19">
        <v>5477.8</v>
      </c>
      <c r="M56" s="30"/>
    </row>
    <row r="57" spans="1:13" ht="45" customHeight="1" x14ac:dyDescent="0.25">
      <c r="A57" s="95"/>
      <c r="B57" s="80"/>
      <c r="C57" s="15" t="s">
        <v>19</v>
      </c>
      <c r="D57" s="31">
        <v>0</v>
      </c>
      <c r="E57" s="24">
        <v>0</v>
      </c>
      <c r="F57" s="25">
        <v>0</v>
      </c>
      <c r="G57" s="24">
        <v>64.3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30"/>
    </row>
    <row r="58" spans="1:13" ht="45" customHeight="1" x14ac:dyDescent="0.25">
      <c r="A58" s="92" t="s">
        <v>91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4"/>
    </row>
    <row r="59" spans="1:13" ht="102" customHeight="1" x14ac:dyDescent="0.25">
      <c r="A59" s="52" t="s">
        <v>95</v>
      </c>
      <c r="B59" s="59" t="s">
        <v>92</v>
      </c>
      <c r="C59" s="15" t="s">
        <v>10</v>
      </c>
      <c r="D59" s="31">
        <v>0</v>
      </c>
      <c r="E59" s="53">
        <v>0</v>
      </c>
      <c r="F59" s="54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1"/>
    </row>
    <row r="60" spans="1:13" ht="45" customHeight="1" x14ac:dyDescent="0.25">
      <c r="A60" s="52"/>
      <c r="B60" s="58" t="s">
        <v>93</v>
      </c>
      <c r="C60" s="15" t="s">
        <v>10</v>
      </c>
      <c r="D60" s="31">
        <v>0</v>
      </c>
      <c r="E60" s="53">
        <v>0</v>
      </c>
      <c r="F60" s="54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1"/>
    </row>
    <row r="61" spans="1:13" ht="43.5" customHeight="1" x14ac:dyDescent="0.25">
      <c r="A61" s="84"/>
      <c r="B61" s="80" t="s">
        <v>38</v>
      </c>
      <c r="C61" s="15" t="s">
        <v>10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12620.47</v>
      </c>
      <c r="I61" s="19">
        <f>I27+I41+I46+I56</f>
        <v>13451.8</v>
      </c>
      <c r="J61" s="19">
        <f>J56+J46+J41+J27</f>
        <v>13291.68</v>
      </c>
      <c r="K61" s="19">
        <v>20113.8</v>
      </c>
      <c r="L61" s="19">
        <v>20898.3</v>
      </c>
      <c r="M61" s="30"/>
    </row>
    <row r="62" spans="1:13" ht="45" customHeight="1" x14ac:dyDescent="0.25">
      <c r="A62" s="85"/>
      <c r="B62" s="80"/>
      <c r="C62" s="15" t="s">
        <v>19</v>
      </c>
      <c r="D62" s="29">
        <v>0</v>
      </c>
      <c r="E62" s="19">
        <v>0</v>
      </c>
      <c r="F62" s="20">
        <v>79</v>
      </c>
      <c r="G62" s="19">
        <f>G28+G57</f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3" ht="66.75" customHeight="1" x14ac:dyDescent="0.25">
      <c r="A63" s="41"/>
      <c r="B63" s="28" t="s">
        <v>39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</f>
        <v>12620.47</v>
      </c>
      <c r="I63" s="19">
        <f>I61</f>
        <v>13451.8</v>
      </c>
      <c r="J63" s="19">
        <f>J61</f>
        <v>13291.68</v>
      </c>
      <c r="K63" s="19">
        <v>20113.8</v>
      </c>
      <c r="L63" s="19">
        <v>20898.3</v>
      </c>
      <c r="M63" s="30"/>
    </row>
    <row r="64" spans="1:13" x14ac:dyDescent="0.25">
      <c r="A64" s="39"/>
      <c r="M64" s="7" t="s">
        <v>40</v>
      </c>
    </row>
    <row r="65" spans="1:15" x14ac:dyDescent="0.25">
      <c r="A65" s="39"/>
    </row>
    <row r="66" spans="1:15" ht="38.25" customHeight="1" x14ac:dyDescent="0.25">
      <c r="A66" s="86" t="s">
        <v>85</v>
      </c>
      <c r="B66" s="86"/>
      <c r="C66" s="86"/>
      <c r="D66" s="86"/>
      <c r="H66" s="8" t="s">
        <v>48</v>
      </c>
      <c r="L66" s="32" t="s">
        <v>86</v>
      </c>
      <c r="O66" s="35" t="s">
        <v>41</v>
      </c>
    </row>
    <row r="67" spans="1:15" x14ac:dyDescent="0.25">
      <c r="A67" s="39"/>
    </row>
  </sheetData>
  <mergeCells count="45">
    <mergeCell ref="A66:D66"/>
    <mergeCell ref="A27:A28"/>
    <mergeCell ref="A34:A36"/>
    <mergeCell ref="B61:B62"/>
    <mergeCell ref="B27:B28"/>
    <mergeCell ref="A61:A62"/>
    <mergeCell ref="A47:M47"/>
    <mergeCell ref="B38:B39"/>
    <mergeCell ref="B56:B57"/>
    <mergeCell ref="A29:M29"/>
    <mergeCell ref="G35:G36"/>
    <mergeCell ref="H35:H36"/>
    <mergeCell ref="I35:I36"/>
    <mergeCell ref="A58:M58"/>
    <mergeCell ref="A56:A57"/>
    <mergeCell ref="A41:A42"/>
    <mergeCell ref="A43:M43"/>
    <mergeCell ref="I14:I15"/>
    <mergeCell ref="J14:J15"/>
    <mergeCell ref="K14:K15"/>
    <mergeCell ref="M34:M36"/>
    <mergeCell ref="B41:B42"/>
    <mergeCell ref="B34:B36"/>
    <mergeCell ref="C35:C36"/>
    <mergeCell ref="D35:D36"/>
    <mergeCell ref="J35:J36"/>
    <mergeCell ref="K35:K36"/>
    <mergeCell ref="L35:L36"/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D13:L13"/>
    <mergeCell ref="M13:M15"/>
    <mergeCell ref="G14:G15"/>
    <mergeCell ref="H14:H15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2021-05-17T05:57:28Z</dcterms:modified>
</cp:coreProperties>
</file>