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Лист1" sheetId="1" r:id="rId1"/>
    <sheet name="Лист2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1" l="1"/>
  <c r="G41" i="1"/>
  <c r="H41" i="1"/>
  <c r="I41" i="1"/>
  <c r="J41" i="1"/>
  <c r="K41" i="1"/>
  <c r="L56" i="1" l="1"/>
  <c r="K56" i="1"/>
  <c r="J56" i="1"/>
  <c r="I56" i="1"/>
  <c r="H56" i="1"/>
  <c r="F56" i="1"/>
  <c r="E56" i="1"/>
  <c r="D56" i="1"/>
  <c r="I27" i="1" l="1"/>
  <c r="K46" i="1"/>
  <c r="K27" i="1"/>
  <c r="K61" i="1" l="1"/>
  <c r="K63" i="1"/>
  <c r="J27" i="1" l="1"/>
  <c r="I61" i="1"/>
  <c r="J46" i="1"/>
  <c r="H46" i="1"/>
  <c r="J61" i="1" l="1"/>
  <c r="J63" i="1"/>
  <c r="G26" i="1"/>
  <c r="G28" i="1" l="1"/>
  <c r="G46" i="1" l="1"/>
  <c r="I63" i="1"/>
  <c r="H27" i="1"/>
  <c r="H61" i="1" s="1"/>
  <c r="G27" i="1"/>
  <c r="G61" i="1" l="1"/>
  <c r="G63" i="1" s="1"/>
  <c r="H63" i="1"/>
</calcChain>
</file>

<file path=xl/sharedStrings.xml><?xml version="1.0" encoding="utf-8"?>
<sst xmlns="http://schemas.openxmlformats.org/spreadsheetml/2006/main" count="275" uniqueCount="120">
  <si>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</si>
  <si>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</si>
  <si>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</si>
  <si>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</si>
  <si>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</si>
  <si>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</si>
  <si>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</si>
  <si>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</si>
  <si>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</si>
  <si>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</si>
  <si>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</si>
  <si>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</si>
  <si>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</si>
  <si>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</si>
  <si>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</si>
  <si>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</si>
  <si>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</si>
  <si>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</si>
  <si>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</si>
  <si>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</si>
  <si>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</si>
  <si>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</si>
  <si>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</si>
  <si>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</si>
  <si>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</si>
  <si>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</si>
  <si>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</si>
  <si>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</si>
  <si>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</si>
  <si>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</si>
  <si>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</si>
  <si>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</si>
  <si>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</si>
  <si>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</si>
  <si>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</si>
  <si>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</si>
  <si>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</si>
  <si>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</si>
  <si>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</si>
  <si>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</si>
  <si>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</si>
  <si>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</si>
  <si>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</si>
  <si>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</si>
  <si>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</si>
  <si>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</si>
  <si>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</si>
  <si>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</si>
  <si>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</si>
  <si>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</si>
  <si>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</si>
  <si>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</si>
  <si>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</si>
  <si>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</si>
  <si>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</si>
  <si>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</si>
  <si>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</si>
  <si>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</si>
  <si>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</si>
  <si>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</si>
  <si>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</si>
  <si>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</si>
  <si>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</si>
  <si>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</si>
  <si>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</si>
  <si>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</si>
  <si>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</si>
  <si>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</si>
  <si>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</si>
  <si>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</si>
  <si>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</si>
  <si>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</si>
  <si>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</si>
  <si>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</si>
  <si>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</si>
  <si>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</si>
  <si>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</si>
  <si>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</si>
  <si>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Комитет по ЖКХиТ</t>
  </si>
  <si>
    <t>2.7</t>
  </si>
  <si>
    <t>Обеспечение сохранности технического состояния зданий</t>
  </si>
  <si>
    <t>на 2017-2025 годы</t>
  </si>
  <si>
    <t xml:space="preserve"> « Таблица № 1.1.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</si>
  <si>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</si>
  <si>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>4.7</t>
  </si>
  <si>
    <t>5.1</t>
  </si>
  <si>
    <t>4.8</t>
  </si>
  <si>
    <t>Обеспечение пожарной безопасности</t>
  </si>
  <si>
    <t>2.8</t>
  </si>
  <si>
    <t xml:space="preserve">                               А.Г. Козловская</t>
  </si>
  <si>
    <t xml:space="preserve">от________2022 № ____    </t>
  </si>
  <si>
    <t>ИТОГО по Программе в целом за счет всех источников финансирования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</si>
  <si>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</si>
  <si>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Итого по задаче № 5
</t>
  </si>
  <si>
    <t xml:space="preserve">Задача №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</si>
  <si>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 xml:space="preserve"> Управляющий
делами Администрации муниципального 
образования г. Саяногорск                                                                            
</t>
  </si>
  <si>
    <t>А.Г. Козловская</t>
  </si>
  <si>
    <t>Перечень основных мероприятий  муниципальной программы на 2021-2025 годы</t>
  </si>
  <si>
    <t xml:space="preserve">Источник финансирования </t>
  </si>
  <si>
    <t>Объем финансирования по годам, тыс. рублей</t>
  </si>
  <si>
    <t xml:space="preserve">Источники финансирования </t>
  </si>
  <si>
    <t>Ответственный исполнитель, соисполнитель</t>
  </si>
  <si>
    <t>Итого по</t>
  </si>
  <si>
    <t>задаче № 4</t>
  </si>
  <si>
    <t xml:space="preserve">ИТОГО </t>
  </si>
  <si>
    <t>по Программе в целом за счет всех источников финансирования</t>
  </si>
  <si>
    <t>ДАГН г. Саяногорска</t>
  </si>
  <si>
    <t>ДАГН                    г. Саяногорска</t>
  </si>
  <si>
    <t>« Таблица № 1.1.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</si>
  <si>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</si>
  <si>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ДАГН  г. Саяногорска</t>
  </si>
  <si>
    <t>ДАГН   г. Саяногорска</t>
  </si>
  <si>
    <t>ДАГН г.Саяногорска</t>
  </si>
  <si>
    <t xml:space="preserve"> Управляющий</t>
  </si>
  <si>
    <t xml:space="preserve">делами Администрации муниципального </t>
  </si>
  <si>
    <t xml:space="preserve">образования г. Саяногорск         </t>
  </si>
  <si>
    <t>1 114,30 </t>
  </si>
  <si>
    <t xml:space="preserve">4 453,00  </t>
  </si>
  <si>
    <t xml:space="preserve">11 697,60  </t>
  </si>
  <si>
    <t xml:space="preserve">1 755,00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</si>
</sst>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0" fillId="0" borderId="0" xfId="0" applyFont="1"/>
    <xf numFmtId="164" fontId="17" fillId="0" borderId="12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right" vertical="center" wrapText="1"/>
    </xf>
    <xf numFmtId="165" fontId="3" fillId="0" borderId="15" xfId="0" applyNumberFormat="1" applyFont="1" applyBorder="1" applyAlignment="1">
      <alignment horizontal="right" vertical="center" wrapText="1"/>
    </xf>
    <xf numFmtId="165" fontId="6" fillId="0" borderId="13" xfId="0" applyNumberFormat="1" applyFont="1" applyBorder="1" applyAlignment="1">
      <alignment horizontal="right" vertical="center" wrapText="1"/>
    </xf>
    <xf numFmtId="165" fontId="6" fillId="0" borderId="15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vertical="center" wrapText="1"/>
    </xf>
    <xf numFmtId="165" fontId="7" fillId="0" borderId="16" xfId="0" applyNumberFormat="1" applyFont="1" applyBorder="1" applyAlignment="1">
      <alignment vertical="center" wrapText="1"/>
    </xf>
    <xf numFmtId="165" fontId="7" fillId="0" borderId="15" xfId="0" applyNumberFormat="1" applyFont="1" applyBorder="1" applyAlignment="1">
      <alignment vertical="center" wrapText="1"/>
    </xf>
    <xf numFmtId="165" fontId="5" fillId="0" borderId="13" xfId="0" applyNumberFormat="1" applyFont="1" applyBorder="1" applyAlignment="1">
      <alignment vertical="center" wrapText="1"/>
    </xf>
    <xf numFmtId="165" fontId="5" fillId="0" borderId="15" xfId="0" applyNumberFormat="1" applyFont="1" applyBorder="1" applyAlignment="1">
      <alignment vertical="center" wrapText="1"/>
    </xf>
    <xf numFmtId="165" fontId="7" fillId="0" borderId="13" xfId="0" applyNumberFormat="1" applyFont="1" applyBorder="1" applyAlignment="1">
      <alignment horizontal="right" vertical="center" wrapText="1"/>
    </xf>
    <xf numFmtId="165" fontId="7" fillId="0" borderId="15" xfId="0" applyNumberFormat="1" applyFont="1" applyBorder="1" applyAlignment="1">
      <alignment horizontal="right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16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2" fontId="17" fillId="0" borderId="1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12" xfId="0" applyFont="1" applyBorder="1" applyAlignment="1">
      <alignment horizontal="left" vertical="center" wrapText="1"/>
    </xf>
    <xf numFmtId="2" fontId="20" fillId="3" borderId="12" xfId="0" applyNumberFormat="1" applyFont="1" applyFill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164" fontId="15" fillId="3" borderId="12" xfId="0" applyNumberFormat="1" applyFont="1" applyFill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4" fontId="15" fillId="3" borderId="12" xfId="0" applyNumberFormat="1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61" zoomScale="90" zoomScaleNormal="90" workbookViewId="0">
      <selection activeCell="M64" sqref="M64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50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90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79" t="s">
        <v>82</v>
      </c>
      <c r="K8" s="79"/>
      <c r="L8" s="79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97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81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80" t="s">
        <v>3</v>
      </c>
      <c r="B13" s="93" t="s">
        <v>4</v>
      </c>
      <c r="C13" s="93" t="s">
        <v>98</v>
      </c>
      <c r="D13" s="118" t="s">
        <v>99</v>
      </c>
      <c r="E13" s="119"/>
      <c r="F13" s="119"/>
      <c r="G13" s="119"/>
      <c r="H13" s="119"/>
      <c r="I13" s="119"/>
      <c r="J13" s="119"/>
      <c r="K13" s="119"/>
      <c r="L13" s="120"/>
      <c r="M13" s="93" t="s">
        <v>5</v>
      </c>
    </row>
    <row r="14" spans="1:15" x14ac:dyDescent="0.25">
      <c r="A14" s="92"/>
      <c r="B14" s="94"/>
      <c r="C14" s="94"/>
      <c r="D14" s="80">
        <v>2017</v>
      </c>
      <c r="E14" s="80">
        <v>2018</v>
      </c>
      <c r="F14" s="80">
        <v>2019</v>
      </c>
      <c r="G14" s="80">
        <v>2020</v>
      </c>
      <c r="H14" s="80" t="s">
        <v>45</v>
      </c>
      <c r="I14" s="80" t="s">
        <v>46</v>
      </c>
      <c r="J14" s="80" t="s">
        <v>47</v>
      </c>
      <c r="K14" s="80" t="s">
        <v>48</v>
      </c>
      <c r="L14" s="80" t="s">
        <v>49</v>
      </c>
      <c r="M14" s="94"/>
    </row>
    <row r="15" spans="1:15" ht="15.75" thickBot="1" x14ac:dyDescent="0.3">
      <c r="A15" s="81"/>
      <c r="B15" s="95"/>
      <c r="C15" s="95"/>
      <c r="D15" s="81"/>
      <c r="E15" s="81"/>
      <c r="F15" s="81"/>
      <c r="G15" s="81"/>
      <c r="H15" s="81"/>
      <c r="I15" s="81"/>
      <c r="J15" s="81"/>
      <c r="K15" s="81"/>
      <c r="L15" s="81"/>
      <c r="M15" s="95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86" t="s">
        <v>51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8"/>
    </row>
    <row r="18" spans="1:13" ht="15.75" customHeight="1" x14ac:dyDescent="0.25">
      <c r="A18" s="89" t="s">
        <v>6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1"/>
    </row>
    <row r="19" spans="1:13" ht="132" customHeight="1" x14ac:dyDescent="0.25">
      <c r="A19" s="38" t="s">
        <v>56</v>
      </c>
      <c r="B19" s="12" t="s">
        <v>7</v>
      </c>
      <c r="C19" s="22" t="s">
        <v>8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1114.3</v>
      </c>
      <c r="I19" s="24">
        <v>400</v>
      </c>
      <c r="J19" s="24">
        <v>300</v>
      </c>
      <c r="K19" s="24">
        <v>300</v>
      </c>
      <c r="L19" s="24">
        <v>4763</v>
      </c>
      <c r="M19" s="12" t="s">
        <v>39</v>
      </c>
    </row>
    <row r="20" spans="1:13" ht="102.75" customHeight="1" x14ac:dyDescent="0.25">
      <c r="A20" s="38" t="s">
        <v>57</v>
      </c>
      <c r="B20" s="12" t="s">
        <v>9</v>
      </c>
      <c r="C20" s="22" t="s">
        <v>8</v>
      </c>
      <c r="D20" s="24">
        <v>28.5</v>
      </c>
      <c r="E20" s="24">
        <v>12.7</v>
      </c>
      <c r="F20" s="25">
        <v>6</v>
      </c>
      <c r="G20" s="24">
        <v>123</v>
      </c>
      <c r="H20" s="44">
        <v>150</v>
      </c>
      <c r="I20" s="24">
        <v>251</v>
      </c>
      <c r="J20" s="24">
        <v>100</v>
      </c>
      <c r="K20" s="24">
        <v>150</v>
      </c>
      <c r="L20" s="24">
        <v>121.3</v>
      </c>
      <c r="M20" s="12" t="s">
        <v>39</v>
      </c>
    </row>
    <row r="21" spans="1:13" ht="103.5" customHeight="1" x14ac:dyDescent="0.25">
      <c r="A21" s="38" t="s">
        <v>58</v>
      </c>
      <c r="B21" s="12" t="s">
        <v>10</v>
      </c>
      <c r="C21" s="22" t="s">
        <v>8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393.6</v>
      </c>
      <c r="I21" s="24">
        <v>793</v>
      </c>
      <c r="J21" s="24">
        <v>1350</v>
      </c>
      <c r="K21" s="24">
        <v>1450</v>
      </c>
      <c r="L21" s="24">
        <v>2950.1</v>
      </c>
      <c r="M21" s="12" t="s">
        <v>39</v>
      </c>
    </row>
    <row r="22" spans="1:13" ht="78" customHeight="1" x14ac:dyDescent="0.25">
      <c r="A22" s="38" t="s">
        <v>60</v>
      </c>
      <c r="B22" s="12" t="s">
        <v>11</v>
      </c>
      <c r="C22" s="22" t="s">
        <v>8</v>
      </c>
      <c r="D22" s="12">
        <v>346</v>
      </c>
      <c r="E22" s="12">
        <v>52.5</v>
      </c>
      <c r="F22" s="13">
        <v>636.5</v>
      </c>
      <c r="G22" s="12">
        <v>1021.7</v>
      </c>
      <c r="H22" s="50">
        <v>573.1</v>
      </c>
      <c r="I22" s="12">
        <v>720</v>
      </c>
      <c r="J22" s="12">
        <v>500</v>
      </c>
      <c r="K22" s="12">
        <v>500</v>
      </c>
      <c r="L22" s="12">
        <v>582.79999999999995</v>
      </c>
      <c r="M22" s="12" t="s">
        <v>39</v>
      </c>
    </row>
    <row r="23" spans="1:13" ht="108" customHeight="1" x14ac:dyDescent="0.25">
      <c r="A23" s="38" t="s">
        <v>59</v>
      </c>
      <c r="B23" s="12" t="s">
        <v>12</v>
      </c>
      <c r="C23" s="22" t="s">
        <v>8</v>
      </c>
      <c r="D23" s="24">
        <v>62.1</v>
      </c>
      <c r="E23" s="24">
        <v>164.3</v>
      </c>
      <c r="F23" s="25">
        <v>1264.8</v>
      </c>
      <c r="G23" s="24">
        <v>1.4</v>
      </c>
      <c r="H23" s="44">
        <v>137.5</v>
      </c>
      <c r="I23" s="24">
        <v>217.2</v>
      </c>
      <c r="J23" s="24">
        <v>100.1</v>
      </c>
      <c r="K23" s="24">
        <v>100.1</v>
      </c>
      <c r="L23" s="24">
        <v>350</v>
      </c>
      <c r="M23" s="12" t="s">
        <v>42</v>
      </c>
    </row>
    <row r="24" spans="1:13" ht="132.75" customHeight="1" x14ac:dyDescent="0.25">
      <c r="A24" s="38" t="s">
        <v>61</v>
      </c>
      <c r="B24" s="12" t="s">
        <v>13</v>
      </c>
      <c r="C24" s="22" t="s">
        <v>8</v>
      </c>
      <c r="D24" s="24">
        <v>2420</v>
      </c>
      <c r="E24" s="24">
        <v>2188.6999999999998</v>
      </c>
      <c r="F24" s="25" t="s">
        <v>14</v>
      </c>
      <c r="G24" s="24">
        <v>2036</v>
      </c>
      <c r="H24" s="44">
        <v>2084.5</v>
      </c>
      <c r="I24" s="24">
        <v>1731</v>
      </c>
      <c r="J24" s="24">
        <v>2500</v>
      </c>
      <c r="K24" s="24">
        <v>2700</v>
      </c>
      <c r="L24" s="24">
        <v>2983.7</v>
      </c>
      <c r="M24" s="12" t="s">
        <v>39</v>
      </c>
    </row>
    <row r="25" spans="1:13" ht="49.5" customHeight="1" x14ac:dyDescent="0.25">
      <c r="A25" s="38" t="s">
        <v>62</v>
      </c>
      <c r="B25" s="12" t="s">
        <v>15</v>
      </c>
      <c r="C25" s="22" t="s">
        <v>8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39</v>
      </c>
    </row>
    <row r="26" spans="1:13" ht="59.25" customHeight="1" x14ac:dyDescent="0.25">
      <c r="A26" s="38" t="s">
        <v>63</v>
      </c>
      <c r="B26" s="12" t="s">
        <v>16</v>
      </c>
      <c r="C26" s="22" t="s">
        <v>17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43</v>
      </c>
    </row>
    <row r="27" spans="1:13" ht="36" x14ac:dyDescent="0.25">
      <c r="A27" s="108"/>
      <c r="B27" s="74" t="s">
        <v>18</v>
      </c>
      <c r="C27" s="22" t="s">
        <v>8</v>
      </c>
      <c r="D27" s="18">
        <v>6068.8</v>
      </c>
      <c r="E27" s="18">
        <v>5548.3</v>
      </c>
      <c r="F27" s="20" t="s">
        <v>19</v>
      </c>
      <c r="G27" s="18">
        <f>G19+G20+G21+G22+G23+G24</f>
        <v>3722.6000000000004</v>
      </c>
      <c r="H27" s="18">
        <f>H19+H20+H21+H22+H23+H24+H25</f>
        <v>4453</v>
      </c>
      <c r="I27" s="18">
        <f>I19+I20+I21+I22+I23+I24+I25</f>
        <v>4112.2</v>
      </c>
      <c r="J27" s="18">
        <f>J19+J20+J21+J22+J23+J24+J25+J26</f>
        <v>4850.1000000000004</v>
      </c>
      <c r="K27" s="18">
        <f>K26+K25+K24+K23+K22+K21+K20+K19</f>
        <v>5200.1000000000004</v>
      </c>
      <c r="L27" s="18">
        <v>11750.9</v>
      </c>
      <c r="M27" s="18"/>
    </row>
    <row r="28" spans="1:13" ht="44.25" customHeight="1" x14ac:dyDescent="0.25">
      <c r="A28" s="109"/>
      <c r="B28" s="74"/>
      <c r="C28" s="22" t="s">
        <v>17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74" t="s">
        <v>52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</row>
    <row r="30" spans="1:13" ht="186" customHeight="1" x14ac:dyDescent="0.25">
      <c r="A30" s="41" t="s">
        <v>64</v>
      </c>
      <c r="B30" s="21" t="s">
        <v>20</v>
      </c>
      <c r="C30" s="22" t="s">
        <v>8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791.1</v>
      </c>
      <c r="I30" s="12">
        <v>4017.9</v>
      </c>
      <c r="J30" s="12">
        <v>500</v>
      </c>
      <c r="K30" s="12">
        <v>1000</v>
      </c>
      <c r="L30" s="12">
        <v>1104.9000000000001</v>
      </c>
      <c r="M30" s="12" t="s">
        <v>42</v>
      </c>
    </row>
    <row r="31" spans="1:13" ht="108" customHeight="1" x14ac:dyDescent="0.25">
      <c r="A31" s="41" t="s">
        <v>65</v>
      </c>
      <c r="B31" s="21" t="s">
        <v>21</v>
      </c>
      <c r="C31" s="22" t="s">
        <v>8</v>
      </c>
      <c r="D31" s="21">
        <v>10.1</v>
      </c>
      <c r="E31" s="12">
        <v>0</v>
      </c>
      <c r="F31" s="13">
        <v>0</v>
      </c>
      <c r="G31" s="12">
        <v>366.2</v>
      </c>
      <c r="H31" s="12">
        <v>0</v>
      </c>
      <c r="I31" s="12">
        <v>0.1</v>
      </c>
      <c r="J31" s="12">
        <v>950</v>
      </c>
      <c r="K31" s="12">
        <v>300</v>
      </c>
      <c r="L31" s="12">
        <v>700</v>
      </c>
      <c r="M31" s="12" t="s">
        <v>42</v>
      </c>
    </row>
    <row r="32" spans="1:13" ht="89.25" customHeight="1" x14ac:dyDescent="0.25">
      <c r="A32" s="41" t="s">
        <v>66</v>
      </c>
      <c r="B32" s="21" t="s">
        <v>22</v>
      </c>
      <c r="C32" s="22" t="s">
        <v>8</v>
      </c>
      <c r="D32" s="21">
        <v>0.1</v>
      </c>
      <c r="E32" s="12">
        <v>0</v>
      </c>
      <c r="F32" s="13">
        <v>0</v>
      </c>
      <c r="G32" s="12">
        <v>0</v>
      </c>
      <c r="H32" s="12">
        <v>0</v>
      </c>
      <c r="I32" s="12">
        <v>0.1</v>
      </c>
      <c r="J32" s="12">
        <v>50</v>
      </c>
      <c r="K32" s="12">
        <v>50</v>
      </c>
      <c r="L32" s="12">
        <v>0</v>
      </c>
      <c r="M32" s="12" t="s">
        <v>42</v>
      </c>
    </row>
    <row r="33" spans="1:13" ht="109.5" customHeight="1" x14ac:dyDescent="0.25">
      <c r="A33" s="41" t="s">
        <v>67</v>
      </c>
      <c r="B33" s="21" t="s">
        <v>44</v>
      </c>
      <c r="C33" s="22" t="s">
        <v>8</v>
      </c>
      <c r="D33" s="21">
        <v>0.1</v>
      </c>
      <c r="E33" s="12">
        <v>0</v>
      </c>
      <c r="F33" s="13">
        <v>36.1</v>
      </c>
      <c r="G33" s="12">
        <v>421</v>
      </c>
      <c r="H33" s="12">
        <v>300.2</v>
      </c>
      <c r="I33" s="12">
        <v>400</v>
      </c>
      <c r="J33" s="12">
        <v>50</v>
      </c>
      <c r="K33" s="12">
        <v>50</v>
      </c>
      <c r="L33" s="12">
        <v>0</v>
      </c>
      <c r="M33" s="12" t="s">
        <v>42</v>
      </c>
    </row>
    <row r="34" spans="1:13" ht="146.25" customHeight="1" x14ac:dyDescent="0.25">
      <c r="A34" s="77" t="s">
        <v>68</v>
      </c>
      <c r="B34" s="97" t="s">
        <v>23</v>
      </c>
      <c r="C34" s="22" t="s">
        <v>8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115" t="s">
        <v>42</v>
      </c>
    </row>
    <row r="35" spans="1:13" ht="24.75" customHeight="1" x14ac:dyDescent="0.25">
      <c r="A35" s="110"/>
      <c r="B35" s="98"/>
      <c r="C35" s="100" t="s">
        <v>17</v>
      </c>
      <c r="D35" s="102">
        <v>0</v>
      </c>
      <c r="E35" s="82">
        <v>0</v>
      </c>
      <c r="F35" s="84">
        <v>79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116"/>
    </row>
    <row r="36" spans="1:13" x14ac:dyDescent="0.25">
      <c r="A36" s="78"/>
      <c r="B36" s="99"/>
      <c r="C36" s="101"/>
      <c r="D36" s="103"/>
      <c r="E36" s="83"/>
      <c r="F36" s="85"/>
      <c r="G36" s="83"/>
      <c r="H36" s="83"/>
      <c r="I36" s="83"/>
      <c r="J36" s="83"/>
      <c r="K36" s="83"/>
      <c r="L36" s="83"/>
      <c r="M36" s="117"/>
    </row>
    <row r="37" spans="1:13" ht="97.5" customHeight="1" x14ac:dyDescent="0.25">
      <c r="A37" s="41" t="s">
        <v>69</v>
      </c>
      <c r="B37" s="21" t="s">
        <v>24</v>
      </c>
      <c r="C37" s="22" t="s">
        <v>8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42</v>
      </c>
    </row>
    <row r="38" spans="1:13" ht="87.75" customHeight="1" x14ac:dyDescent="0.25">
      <c r="A38" s="77" t="s">
        <v>79</v>
      </c>
      <c r="B38" s="112" t="s">
        <v>92</v>
      </c>
      <c r="C38" s="46" t="s">
        <v>8</v>
      </c>
      <c r="D38" s="45">
        <v>0</v>
      </c>
      <c r="E38" s="12">
        <v>0</v>
      </c>
      <c r="F38" s="13">
        <v>0</v>
      </c>
      <c r="G38" s="12">
        <v>0</v>
      </c>
      <c r="H38" s="56">
        <v>7</v>
      </c>
      <c r="I38" s="12">
        <v>100</v>
      </c>
      <c r="J38" s="12">
        <v>50</v>
      </c>
      <c r="K38" s="12">
        <v>50</v>
      </c>
      <c r="L38" s="12">
        <v>0</v>
      </c>
      <c r="M38" s="12" t="s">
        <v>42</v>
      </c>
    </row>
    <row r="39" spans="1:13" ht="96.75" customHeight="1" x14ac:dyDescent="0.25">
      <c r="A39" s="78"/>
      <c r="B39" s="113"/>
      <c r="C39" s="46" t="s">
        <v>8</v>
      </c>
      <c r="D39" s="45">
        <v>0</v>
      </c>
      <c r="E39" s="12">
        <v>0</v>
      </c>
      <c r="F39" s="13">
        <v>0</v>
      </c>
      <c r="G39" s="12">
        <v>0</v>
      </c>
      <c r="H39" s="12">
        <v>63.5</v>
      </c>
      <c r="I39" s="12">
        <v>500</v>
      </c>
      <c r="J39" s="12">
        <v>0</v>
      </c>
      <c r="K39" s="12">
        <v>0</v>
      </c>
      <c r="L39" s="12">
        <v>0</v>
      </c>
      <c r="M39" s="12" t="s">
        <v>78</v>
      </c>
    </row>
    <row r="40" spans="1:13" ht="150" customHeight="1" x14ac:dyDescent="0.25">
      <c r="A40" s="41" t="s">
        <v>88</v>
      </c>
      <c r="B40" s="21" t="s">
        <v>15</v>
      </c>
      <c r="C40" s="22" t="s">
        <v>8</v>
      </c>
      <c r="D40" s="21">
        <v>748</v>
      </c>
      <c r="E40" s="12">
        <v>0</v>
      </c>
      <c r="F40" s="25" t="s">
        <v>25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42</v>
      </c>
    </row>
    <row r="41" spans="1:13" ht="51" customHeight="1" x14ac:dyDescent="0.25">
      <c r="A41" s="114"/>
      <c r="B41" s="96" t="s">
        <v>26</v>
      </c>
      <c r="C41" s="15" t="s">
        <v>8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1161.8</v>
      </c>
      <c r="I41" s="19">
        <f>I30+I31+I32+I33+I34+I37+I38+I40+I39</f>
        <v>5018.1000000000004</v>
      </c>
      <c r="J41" s="19">
        <f>J30+J31+J32+J33+J34+J35+J37+J38+J40</f>
        <v>1600</v>
      </c>
      <c r="K41" s="19">
        <f>K40+K39+K38+K37+K35+K34+K33+K32+K31+K30</f>
        <v>1450</v>
      </c>
      <c r="L41" s="19">
        <v>1804.9</v>
      </c>
      <c r="M41" s="18"/>
    </row>
    <row r="42" spans="1:13" ht="84" customHeight="1" x14ac:dyDescent="0.25">
      <c r="A42" s="114"/>
      <c r="B42" s="96"/>
      <c r="C42" s="15" t="s">
        <v>17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74" t="s">
        <v>53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</row>
    <row r="44" spans="1:13" ht="193.5" customHeight="1" x14ac:dyDescent="0.25">
      <c r="A44" s="41" t="s">
        <v>70</v>
      </c>
      <c r="B44" s="21" t="s">
        <v>27</v>
      </c>
      <c r="C44" s="22" t="s">
        <v>8</v>
      </c>
      <c r="D44" s="31" t="s">
        <v>28</v>
      </c>
      <c r="E44" s="27">
        <v>188.4</v>
      </c>
      <c r="F44" s="36">
        <v>150.69999999999999</v>
      </c>
      <c r="G44" s="27">
        <v>72.8</v>
      </c>
      <c r="H44" s="24">
        <v>158.6</v>
      </c>
      <c r="I44" s="24">
        <v>200</v>
      </c>
      <c r="J44" s="24">
        <v>200</v>
      </c>
      <c r="K44" s="24">
        <v>200</v>
      </c>
      <c r="L44" s="24">
        <v>1864.7</v>
      </c>
      <c r="M44" s="14" t="s">
        <v>39</v>
      </c>
    </row>
    <row r="45" spans="1:13" ht="63" customHeight="1" x14ac:dyDescent="0.25">
      <c r="A45" s="41" t="s">
        <v>71</v>
      </c>
      <c r="B45" s="21" t="s">
        <v>15</v>
      </c>
      <c r="C45" s="22" t="s">
        <v>8</v>
      </c>
      <c r="D45" s="37" t="s">
        <v>40</v>
      </c>
      <c r="E45" s="27" t="s">
        <v>29</v>
      </c>
      <c r="F45" s="25" t="s">
        <v>25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39</v>
      </c>
    </row>
    <row r="46" spans="1:13" ht="59.25" customHeight="1" x14ac:dyDescent="0.25">
      <c r="A46" s="42"/>
      <c r="B46" s="28" t="s">
        <v>30</v>
      </c>
      <c r="C46" s="15" t="s">
        <v>8</v>
      </c>
      <c r="D46" s="29">
        <v>640.1</v>
      </c>
      <c r="E46" s="19" t="s">
        <v>31</v>
      </c>
      <c r="F46" s="20">
        <v>150.69999999999999</v>
      </c>
      <c r="G46" s="19">
        <f>G44</f>
        <v>72.8</v>
      </c>
      <c r="H46" s="19">
        <f>H44+H45</f>
        <v>158.6</v>
      </c>
      <c r="I46" s="19">
        <f>I44+I45</f>
        <v>200</v>
      </c>
      <c r="J46" s="19">
        <f>J44+J45</f>
        <v>200</v>
      </c>
      <c r="K46" s="19">
        <f>K44</f>
        <v>200</v>
      </c>
      <c r="L46" s="19">
        <v>1864.7</v>
      </c>
      <c r="M46" s="30"/>
    </row>
    <row r="47" spans="1:13" ht="45" customHeight="1" x14ac:dyDescent="0.25">
      <c r="A47" s="74" t="s">
        <v>55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</row>
    <row r="48" spans="1:13" ht="60.75" customHeight="1" x14ac:dyDescent="0.25">
      <c r="A48" s="41" t="s">
        <v>72</v>
      </c>
      <c r="B48" s="21" t="s">
        <v>32</v>
      </c>
      <c r="C48" s="22" t="s">
        <v>8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1312.6</v>
      </c>
      <c r="I48" s="12">
        <v>1520</v>
      </c>
      <c r="J48" s="12">
        <v>420</v>
      </c>
      <c r="K48" s="12">
        <v>320.10000000000002</v>
      </c>
      <c r="L48" s="12">
        <v>443.2</v>
      </c>
      <c r="M48" s="14" t="s">
        <v>42</v>
      </c>
    </row>
    <row r="49" spans="1:15" ht="60.75" customHeight="1" x14ac:dyDescent="0.25">
      <c r="A49" s="53" t="s">
        <v>73</v>
      </c>
      <c r="B49" s="51" t="s">
        <v>87</v>
      </c>
      <c r="C49" s="52" t="s">
        <v>8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1021.7</v>
      </c>
      <c r="J49" s="12">
        <v>0</v>
      </c>
      <c r="K49" s="12">
        <v>0</v>
      </c>
      <c r="L49" s="12">
        <v>0</v>
      </c>
      <c r="M49" s="14" t="s">
        <v>42</v>
      </c>
    </row>
    <row r="50" spans="1:15" ht="60.75" customHeight="1" x14ac:dyDescent="0.25">
      <c r="A50" s="49" t="s">
        <v>74</v>
      </c>
      <c r="B50" s="47" t="s">
        <v>80</v>
      </c>
      <c r="C50" s="48" t="s">
        <v>8</v>
      </c>
      <c r="D50" s="16">
        <v>0</v>
      </c>
      <c r="E50" s="12">
        <v>0</v>
      </c>
      <c r="F50" s="13">
        <v>0</v>
      </c>
      <c r="G50" s="12">
        <v>0</v>
      </c>
      <c r="H50" s="12">
        <v>1555.1</v>
      </c>
      <c r="I50" s="12">
        <v>928</v>
      </c>
      <c r="J50" s="12">
        <v>800</v>
      </c>
      <c r="K50" s="12">
        <v>100</v>
      </c>
      <c r="L50" s="12">
        <v>0</v>
      </c>
      <c r="M50" s="14" t="s">
        <v>42</v>
      </c>
    </row>
    <row r="51" spans="1:15" ht="107.25" customHeight="1" x14ac:dyDescent="0.25">
      <c r="A51" s="41" t="s">
        <v>75</v>
      </c>
      <c r="B51" s="21" t="s">
        <v>33</v>
      </c>
      <c r="C51" s="22" t="s">
        <v>8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1101.0999999999999</v>
      </c>
      <c r="I51" s="12">
        <v>1105</v>
      </c>
      <c r="J51" s="12">
        <v>1350</v>
      </c>
      <c r="K51" s="12">
        <v>1560</v>
      </c>
      <c r="L51" s="12">
        <v>2121.1</v>
      </c>
      <c r="M51" s="14" t="s">
        <v>42</v>
      </c>
    </row>
    <row r="52" spans="1:15" ht="126" customHeight="1" x14ac:dyDescent="0.25">
      <c r="A52" s="41" t="s">
        <v>76</v>
      </c>
      <c r="B52" s="21" t="s">
        <v>34</v>
      </c>
      <c r="C52" s="22" t="s">
        <v>8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1905.5</v>
      </c>
      <c r="I52" s="12">
        <v>1755</v>
      </c>
      <c r="J52" s="12">
        <v>4300</v>
      </c>
      <c r="K52" s="12">
        <v>3600</v>
      </c>
      <c r="L52" s="12">
        <v>2913.5</v>
      </c>
      <c r="M52" s="14" t="s">
        <v>42</v>
      </c>
    </row>
    <row r="53" spans="1:15" ht="131.25" customHeight="1" x14ac:dyDescent="0.25">
      <c r="A53" s="41" t="s">
        <v>77</v>
      </c>
      <c r="B53" s="21" t="s">
        <v>35</v>
      </c>
      <c r="C53" s="22" t="s">
        <v>8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42</v>
      </c>
    </row>
    <row r="54" spans="1:15" ht="63" customHeight="1" x14ac:dyDescent="0.25">
      <c r="A54" s="41" t="s">
        <v>84</v>
      </c>
      <c r="B54" s="21" t="s">
        <v>15</v>
      </c>
      <c r="C54" s="22" t="s">
        <v>8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42</v>
      </c>
    </row>
    <row r="55" spans="1:15" ht="88.5" customHeight="1" x14ac:dyDescent="0.25">
      <c r="A55" s="61" t="s">
        <v>86</v>
      </c>
      <c r="B55" s="12" t="s">
        <v>16</v>
      </c>
      <c r="C55" s="15" t="s">
        <v>41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42</v>
      </c>
    </row>
    <row r="56" spans="1:15" ht="88.5" customHeight="1" x14ac:dyDescent="0.25">
      <c r="A56" s="73"/>
      <c r="B56" s="74" t="s">
        <v>54</v>
      </c>
      <c r="C56" s="15" t="s">
        <v>8</v>
      </c>
      <c r="D56" s="16">
        <f>D55+D54+D53+D52+D51+D50+D49+D48</f>
        <v>4103.5</v>
      </c>
      <c r="E56" s="12">
        <f>E55+E54+E53+E52+E51+E50+E49+E48</f>
        <v>3544.1</v>
      </c>
      <c r="F56" s="13">
        <f>F55+F54+F53+F52+F51+F50+F49+F48</f>
        <v>3267.9</v>
      </c>
      <c r="G56" s="12">
        <v>3062.9</v>
      </c>
      <c r="H56" s="12">
        <f>H55+H54+H53+H52+H51+H50+H49+H48</f>
        <v>5924.1999999999989</v>
      </c>
      <c r="I56" s="12">
        <f>I55+I54+I53+I52+I51+I50+I49+I48</f>
        <v>6329.7</v>
      </c>
      <c r="J56" s="12">
        <f>J55+J54+J53+J52+J51+J50+J49+J48</f>
        <v>6870</v>
      </c>
      <c r="K56" s="12">
        <f>K55+K54+K53+K52+K51+K50+K49+K48</f>
        <v>5580.1</v>
      </c>
      <c r="L56" s="12">
        <f>L55+L54+L53+L52+L51+L50+L49+L48</f>
        <v>5477.8</v>
      </c>
      <c r="M56" s="14"/>
    </row>
    <row r="57" spans="1:15" ht="88.5" customHeight="1" x14ac:dyDescent="0.25">
      <c r="A57" s="73"/>
      <c r="B57" s="75"/>
      <c r="C57" s="15" t="s">
        <v>17</v>
      </c>
      <c r="D57" s="16">
        <v>0</v>
      </c>
      <c r="E57" s="12">
        <v>0</v>
      </c>
      <c r="F57" s="13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4"/>
    </row>
    <row r="58" spans="1:15" ht="48.75" customHeight="1" x14ac:dyDescent="0.25">
      <c r="A58" s="104" t="s">
        <v>94</v>
      </c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6"/>
    </row>
    <row r="59" spans="1:15" ht="99" customHeight="1" x14ac:dyDescent="0.25">
      <c r="A59" s="57" t="s">
        <v>85</v>
      </c>
      <c r="B59" s="55" t="s">
        <v>83</v>
      </c>
      <c r="C59" s="15" t="s">
        <v>8</v>
      </c>
      <c r="D59" s="31">
        <v>0</v>
      </c>
      <c r="E59" s="59">
        <v>0</v>
      </c>
      <c r="F59" s="60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8"/>
    </row>
    <row r="60" spans="1:15" ht="43.5" customHeight="1" x14ac:dyDescent="0.25">
      <c r="A60" s="57"/>
      <c r="B60" s="54" t="s">
        <v>93</v>
      </c>
      <c r="C60" s="15" t="s">
        <v>8</v>
      </c>
      <c r="D60" s="31">
        <v>0</v>
      </c>
      <c r="E60" s="59">
        <v>0</v>
      </c>
      <c r="F60" s="60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8"/>
    </row>
    <row r="61" spans="1:15" ht="36" x14ac:dyDescent="0.25">
      <c r="A61" s="77"/>
      <c r="B61" s="111" t="s">
        <v>36</v>
      </c>
      <c r="C61" s="15" t="s">
        <v>8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11697.599999999999</v>
      </c>
      <c r="I61" s="19">
        <f>I27+I41+I46+I56</f>
        <v>15660</v>
      </c>
      <c r="J61" s="19">
        <f>J27+J46+J41+J56</f>
        <v>13520.1</v>
      </c>
      <c r="K61" s="19">
        <f>K27+K46+K41+K56</f>
        <v>12430.2</v>
      </c>
      <c r="L61" s="19">
        <v>20898.3</v>
      </c>
      <c r="M61" s="30"/>
    </row>
    <row r="62" spans="1:15" ht="36" x14ac:dyDescent="0.25">
      <c r="A62" s="78"/>
      <c r="B62" s="111"/>
      <c r="C62" s="15" t="s">
        <v>17</v>
      </c>
      <c r="D62" s="29">
        <v>0</v>
      </c>
      <c r="E62" s="19">
        <v>0</v>
      </c>
      <c r="F62" s="20">
        <v>79</v>
      </c>
      <c r="G62" s="19"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5" ht="61.5" customHeight="1" x14ac:dyDescent="0.25">
      <c r="A63" s="41"/>
      <c r="B63" s="28" t="s">
        <v>91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</f>
        <v>11697.599999999999</v>
      </c>
      <c r="I63" s="19">
        <f>I61</f>
        <v>15660</v>
      </c>
      <c r="J63" s="19">
        <f>J61</f>
        <v>13520.1</v>
      </c>
      <c r="K63" s="19">
        <f>K61</f>
        <v>12430.2</v>
      </c>
      <c r="L63" s="19">
        <v>20898.3</v>
      </c>
      <c r="M63" s="30"/>
      <c r="O63" s="35" t="s">
        <v>38</v>
      </c>
    </row>
    <row r="64" spans="1:15" x14ac:dyDescent="0.25">
      <c r="A64" s="39"/>
      <c r="M64" s="7" t="s">
        <v>37</v>
      </c>
    </row>
    <row r="65" spans="1:10" x14ac:dyDescent="0.25">
      <c r="A65" s="39"/>
    </row>
    <row r="66" spans="1:10" ht="35.25" customHeight="1" x14ac:dyDescent="0.25">
      <c r="A66" s="107" t="s">
        <v>95</v>
      </c>
      <c r="B66" s="107"/>
      <c r="C66" s="107"/>
      <c r="D66" s="107"/>
      <c r="H66" s="8" t="s">
        <v>89</v>
      </c>
      <c r="I66" s="76" t="s">
        <v>96</v>
      </c>
      <c r="J66" s="76"/>
    </row>
    <row r="67" spans="1:10" x14ac:dyDescent="0.25">
      <c r="A67" s="39"/>
    </row>
  </sheetData>
  <mergeCells count="46">
    <mergeCell ref="G14:G15"/>
    <mergeCell ref="M13:M15"/>
    <mergeCell ref="K14:K15"/>
    <mergeCell ref="J14:J15"/>
    <mergeCell ref="I14:I15"/>
    <mergeCell ref="H14:H15"/>
    <mergeCell ref="D13:L13"/>
    <mergeCell ref="A58:M58"/>
    <mergeCell ref="A66:D66"/>
    <mergeCell ref="A27:A28"/>
    <mergeCell ref="A34:A36"/>
    <mergeCell ref="B61:B62"/>
    <mergeCell ref="B27:B28"/>
    <mergeCell ref="A61:A62"/>
    <mergeCell ref="A47:M47"/>
    <mergeCell ref="B38:B39"/>
    <mergeCell ref="A29:M29"/>
    <mergeCell ref="G35:G36"/>
    <mergeCell ref="H35:H36"/>
    <mergeCell ref="I35:I36"/>
    <mergeCell ref="A41:A42"/>
    <mergeCell ref="M34:M36"/>
    <mergeCell ref="K35:K36"/>
    <mergeCell ref="L35:L36"/>
    <mergeCell ref="A43:M43"/>
    <mergeCell ref="B41:B42"/>
    <mergeCell ref="B34:B36"/>
    <mergeCell ref="C35:C36"/>
    <mergeCell ref="D35:D36"/>
    <mergeCell ref="J35:J36"/>
    <mergeCell ref="A56:A57"/>
    <mergeCell ref="B56:B57"/>
    <mergeCell ref="I66:J66"/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</mergeCells>
  <pageMargins left="0.23622047244094491" right="0.23622047244094491" top="0.62992125984251968" bottom="0.62992125984251968" header="0.27559055118110237" footer="0.2755905511811023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topLeftCell="B25" workbookViewId="0">
      <selection activeCell="J10" sqref="J10:S10"/>
    </sheetView>
  </sheetViews>
  <sheetFormatPr defaultRowHeight="15" x14ac:dyDescent="0.25"/>
  <cols>
    <col min="1" max="1" width="9.140625" hidden="1" customWidth="1"/>
    <col min="2" max="2" width="0.5703125" customWidth="1"/>
    <col min="3" max="3" width="9.140625" hidden="1" customWidth="1"/>
    <col min="4" max="4" width="3.42578125" customWidth="1"/>
    <col min="6" max="6" width="8.85546875" customWidth="1"/>
    <col min="7" max="7" width="7.140625" customWidth="1"/>
    <col min="8" max="8" width="2.7109375" hidden="1" customWidth="1"/>
    <col min="9" max="9" width="2" hidden="1" customWidth="1"/>
    <col min="11" max="11" width="0.28515625" customWidth="1"/>
    <col min="12" max="12" width="8.28515625" customWidth="1"/>
    <col min="13" max="13" width="2.140625" hidden="1" customWidth="1"/>
    <col min="14" max="14" width="2" hidden="1" customWidth="1"/>
    <col min="15" max="15" width="7.5703125" customWidth="1"/>
    <col min="16" max="16" width="7.85546875" customWidth="1"/>
    <col min="17" max="17" width="9.140625" hidden="1" customWidth="1"/>
    <col min="18" max="18" width="9.85546875" customWidth="1"/>
    <col min="19" max="19" width="3" hidden="1" customWidth="1"/>
    <col min="21" max="21" width="0.85546875" customWidth="1"/>
    <col min="22" max="22" width="0.140625" customWidth="1"/>
  </cols>
  <sheetData>
    <row r="1" spans="2:25" x14ac:dyDescent="0.25">
      <c r="B1" s="39"/>
      <c r="C1" s="3"/>
      <c r="D1" s="3"/>
      <c r="E1" s="4"/>
      <c r="F1" s="4"/>
      <c r="G1" s="4"/>
      <c r="H1" s="4"/>
      <c r="I1" s="4"/>
      <c r="J1" s="4"/>
      <c r="K1" s="5"/>
      <c r="L1" s="2"/>
      <c r="M1" s="3"/>
      <c r="N1" s="3"/>
      <c r="P1" s="153" t="s">
        <v>0</v>
      </c>
      <c r="Q1" s="153"/>
      <c r="R1" s="153"/>
      <c r="S1" s="153"/>
      <c r="T1" s="153"/>
    </row>
    <row r="2" spans="2:25" x14ac:dyDescent="0.25">
      <c r="B2" s="39"/>
      <c r="C2" s="3"/>
      <c r="D2" s="3"/>
      <c r="E2" s="4"/>
      <c r="F2" s="4"/>
      <c r="G2" s="4"/>
      <c r="H2" s="4"/>
      <c r="I2" s="4"/>
      <c r="J2" s="4"/>
      <c r="K2" s="2"/>
      <c r="L2" s="3"/>
      <c r="M2" s="3"/>
      <c r="N2" s="4"/>
      <c r="P2" s="153" t="s">
        <v>1</v>
      </c>
      <c r="Q2" s="153"/>
      <c r="R2" s="153"/>
      <c r="S2" s="153"/>
      <c r="T2" s="153"/>
    </row>
    <row r="3" spans="2:25" x14ac:dyDescent="0.25">
      <c r="B3" s="39"/>
      <c r="C3" s="3"/>
      <c r="D3" s="3"/>
      <c r="E3" s="4"/>
      <c r="F3" s="4"/>
      <c r="G3" s="4"/>
      <c r="H3" s="4"/>
      <c r="I3" s="4"/>
      <c r="J3" s="4"/>
      <c r="K3" s="79"/>
      <c r="L3" s="79"/>
      <c r="M3" s="79"/>
      <c r="N3" s="4"/>
      <c r="P3" s="153" t="s">
        <v>2</v>
      </c>
      <c r="Q3" s="153"/>
      <c r="R3" s="153"/>
      <c r="S3" s="153"/>
      <c r="T3" s="153"/>
    </row>
    <row r="4" spans="2:25" ht="15.75" x14ac:dyDescent="0.25">
      <c r="B4" s="62"/>
      <c r="P4" s="154" t="s">
        <v>50</v>
      </c>
      <c r="Q4" s="154"/>
      <c r="R4" s="154"/>
      <c r="S4" s="154"/>
      <c r="T4" s="154"/>
    </row>
    <row r="5" spans="2:25" ht="15.75" x14ac:dyDescent="0.25">
      <c r="B5" s="62"/>
      <c r="P5" s="153" t="s">
        <v>90</v>
      </c>
      <c r="Q5" s="153"/>
      <c r="R5" s="153"/>
      <c r="S5" s="153"/>
      <c r="T5" s="153"/>
      <c r="U5" s="153"/>
    </row>
    <row r="6" spans="2:25" ht="15.75" x14ac:dyDescent="0.25">
      <c r="B6" s="62"/>
      <c r="R6" s="2"/>
      <c r="S6" s="3"/>
      <c r="T6" s="3"/>
    </row>
    <row r="7" spans="2:25" ht="15.75" x14ac:dyDescent="0.25">
      <c r="B7" s="62"/>
      <c r="R7" s="2" t="s">
        <v>108</v>
      </c>
      <c r="S7" s="3"/>
      <c r="T7" s="3"/>
    </row>
    <row r="8" spans="2:25" ht="15.75" x14ac:dyDescent="0.25">
      <c r="B8" s="62"/>
      <c r="F8" s="155" t="s">
        <v>97</v>
      </c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</row>
    <row r="9" spans="2:25" ht="15.75" x14ac:dyDescent="0.25">
      <c r="B9" s="62"/>
    </row>
    <row r="10" spans="2:25" x14ac:dyDescent="0.25">
      <c r="B10" s="128"/>
      <c r="C10" s="127"/>
      <c r="D10" s="135" t="s">
        <v>3</v>
      </c>
      <c r="E10" s="135" t="s">
        <v>4</v>
      </c>
      <c r="F10" s="135"/>
      <c r="G10" s="142" t="s">
        <v>100</v>
      </c>
      <c r="H10" s="142"/>
      <c r="I10" s="142"/>
      <c r="J10" s="135" t="s">
        <v>99</v>
      </c>
      <c r="K10" s="135"/>
      <c r="L10" s="135"/>
      <c r="M10" s="135"/>
      <c r="N10" s="135"/>
      <c r="O10" s="135"/>
      <c r="P10" s="135"/>
      <c r="Q10" s="135"/>
      <c r="R10" s="135"/>
      <c r="S10" s="135"/>
      <c r="T10" s="142" t="s">
        <v>101</v>
      </c>
      <c r="U10" s="142"/>
      <c r="V10" s="142"/>
      <c r="W10" s="127"/>
      <c r="X10" s="128"/>
      <c r="Y10" s="63"/>
    </row>
    <row r="11" spans="2:25" x14ac:dyDescent="0.25">
      <c r="B11" s="128"/>
      <c r="C11" s="127"/>
      <c r="D11" s="135"/>
      <c r="E11" s="135"/>
      <c r="F11" s="135"/>
      <c r="G11" s="142"/>
      <c r="H11" s="142"/>
      <c r="I11" s="142"/>
      <c r="J11" s="135">
        <v>2021</v>
      </c>
      <c r="K11" s="135"/>
      <c r="L11" s="151">
        <v>2022</v>
      </c>
      <c r="M11" s="151"/>
      <c r="N11" s="151"/>
      <c r="O11" s="135">
        <v>2023</v>
      </c>
      <c r="P11" s="135">
        <v>2024</v>
      </c>
      <c r="Q11" s="135"/>
      <c r="R11" s="135">
        <v>2025</v>
      </c>
      <c r="S11" s="135"/>
      <c r="T11" s="142"/>
      <c r="U11" s="142"/>
      <c r="V11" s="142"/>
      <c r="W11" s="127"/>
      <c r="X11" s="128"/>
      <c r="Y11" s="63"/>
    </row>
    <row r="12" spans="2:25" ht="26.25" customHeight="1" x14ac:dyDescent="0.25">
      <c r="B12" s="128"/>
      <c r="C12" s="127"/>
      <c r="D12" s="135"/>
      <c r="E12" s="135"/>
      <c r="F12" s="135"/>
      <c r="G12" s="142"/>
      <c r="H12" s="142"/>
      <c r="I12" s="142"/>
      <c r="J12" s="135"/>
      <c r="K12" s="135"/>
      <c r="L12" s="151"/>
      <c r="M12" s="151"/>
      <c r="N12" s="151"/>
      <c r="O12" s="135"/>
      <c r="P12" s="135"/>
      <c r="Q12" s="135"/>
      <c r="R12" s="135"/>
      <c r="S12" s="135"/>
      <c r="T12" s="142"/>
      <c r="U12" s="142"/>
      <c r="V12" s="142"/>
      <c r="W12" s="127"/>
      <c r="X12" s="128"/>
      <c r="Y12" s="63"/>
    </row>
    <row r="13" spans="2:25" ht="39" customHeight="1" x14ac:dyDescent="0.25">
      <c r="B13" s="128"/>
      <c r="C13" s="127"/>
      <c r="D13" s="67">
        <v>1</v>
      </c>
      <c r="E13" s="135">
        <v>2</v>
      </c>
      <c r="F13" s="135"/>
      <c r="G13" s="135">
        <v>3</v>
      </c>
      <c r="H13" s="135"/>
      <c r="I13" s="135"/>
      <c r="J13" s="135">
        <v>4</v>
      </c>
      <c r="K13" s="135"/>
      <c r="L13" s="151">
        <v>5</v>
      </c>
      <c r="M13" s="151"/>
      <c r="N13" s="151"/>
      <c r="O13" s="67">
        <v>6</v>
      </c>
      <c r="P13" s="135">
        <v>7</v>
      </c>
      <c r="Q13" s="135"/>
      <c r="R13" s="135">
        <v>8</v>
      </c>
      <c r="S13" s="135"/>
      <c r="T13" s="135">
        <v>9</v>
      </c>
      <c r="U13" s="135"/>
      <c r="V13" s="135"/>
      <c r="W13" s="127"/>
      <c r="X13" s="128"/>
      <c r="Y13" s="63"/>
    </row>
    <row r="14" spans="2:25" x14ac:dyDescent="0.25">
      <c r="B14" s="128"/>
      <c r="C14" s="127"/>
      <c r="D14" s="136" t="s">
        <v>51</v>
      </c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27"/>
      <c r="X14" s="128"/>
      <c r="Y14" s="63"/>
    </row>
    <row r="15" spans="2:25" x14ac:dyDescent="0.25">
      <c r="B15" s="128"/>
      <c r="C15" s="127"/>
      <c r="D15" s="136" t="s">
        <v>6</v>
      </c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27"/>
      <c r="X15" s="128"/>
      <c r="Y15" s="63"/>
    </row>
    <row r="16" spans="2:25" ht="108" customHeight="1" x14ac:dyDescent="0.25">
      <c r="B16" s="128"/>
      <c r="C16" s="127"/>
      <c r="D16" s="141" t="s">
        <v>56</v>
      </c>
      <c r="E16" s="142" t="s">
        <v>7</v>
      </c>
      <c r="F16" s="142"/>
      <c r="G16" s="137" t="s">
        <v>8</v>
      </c>
      <c r="H16" s="137"/>
      <c r="I16" s="137"/>
      <c r="J16" s="150" t="s">
        <v>116</v>
      </c>
      <c r="K16" s="150"/>
      <c r="L16" s="148">
        <v>400</v>
      </c>
      <c r="M16" s="148"/>
      <c r="N16" s="148"/>
      <c r="O16" s="149">
        <v>300</v>
      </c>
      <c r="P16" s="149">
        <v>300</v>
      </c>
      <c r="Q16" s="149"/>
      <c r="R16" s="149">
        <v>4763</v>
      </c>
      <c r="S16" s="149"/>
      <c r="T16" s="135" t="s">
        <v>107</v>
      </c>
      <c r="U16" s="135"/>
      <c r="V16" s="72"/>
      <c r="W16" s="127"/>
      <c r="X16" s="128"/>
      <c r="Y16" s="128"/>
    </row>
    <row r="17" spans="2:25" ht="18.75" customHeight="1" x14ac:dyDescent="0.25">
      <c r="B17" s="128"/>
      <c r="C17" s="127"/>
      <c r="D17" s="141"/>
      <c r="E17" s="142"/>
      <c r="F17" s="142"/>
      <c r="G17" s="137"/>
      <c r="H17" s="137"/>
      <c r="I17" s="137"/>
      <c r="J17" s="150"/>
      <c r="K17" s="150"/>
      <c r="L17" s="148"/>
      <c r="M17" s="148"/>
      <c r="N17" s="148"/>
      <c r="O17" s="149"/>
      <c r="P17" s="149"/>
      <c r="Q17" s="149"/>
      <c r="R17" s="149"/>
      <c r="S17" s="149"/>
      <c r="T17" s="135"/>
      <c r="U17" s="135"/>
      <c r="V17" s="72"/>
      <c r="W17" s="127"/>
      <c r="X17" s="128"/>
      <c r="Y17" s="128"/>
    </row>
    <row r="18" spans="2:25" ht="63" customHeight="1" x14ac:dyDescent="0.25">
      <c r="B18" s="128"/>
      <c r="C18" s="127"/>
      <c r="D18" s="141" t="s">
        <v>57</v>
      </c>
      <c r="E18" s="142" t="s">
        <v>9</v>
      </c>
      <c r="F18" s="142"/>
      <c r="G18" s="137" t="s">
        <v>8</v>
      </c>
      <c r="H18" s="137"/>
      <c r="I18" s="137"/>
      <c r="J18" s="146">
        <v>150</v>
      </c>
      <c r="K18" s="146"/>
      <c r="L18" s="148">
        <v>251</v>
      </c>
      <c r="M18" s="148"/>
      <c r="N18" s="148"/>
      <c r="O18" s="149">
        <v>100</v>
      </c>
      <c r="P18" s="149">
        <v>150</v>
      </c>
      <c r="Q18" s="149"/>
      <c r="R18" s="149">
        <v>121.3</v>
      </c>
      <c r="S18" s="149"/>
      <c r="T18" s="121" t="s">
        <v>110</v>
      </c>
      <c r="U18" s="122"/>
      <c r="V18" s="123"/>
      <c r="W18" s="127"/>
      <c r="X18" s="128"/>
      <c r="Y18" s="128"/>
    </row>
    <row r="19" spans="2:25" ht="19.5" customHeight="1" x14ac:dyDescent="0.25">
      <c r="B19" s="128"/>
      <c r="C19" s="127"/>
      <c r="D19" s="141"/>
      <c r="E19" s="142"/>
      <c r="F19" s="142"/>
      <c r="G19" s="137"/>
      <c r="H19" s="137"/>
      <c r="I19" s="137"/>
      <c r="J19" s="146"/>
      <c r="K19" s="146"/>
      <c r="L19" s="148"/>
      <c r="M19" s="148"/>
      <c r="N19" s="148"/>
      <c r="O19" s="149"/>
      <c r="P19" s="149"/>
      <c r="Q19" s="149"/>
      <c r="R19" s="149"/>
      <c r="S19" s="149"/>
      <c r="T19" s="124"/>
      <c r="U19" s="125"/>
      <c r="V19" s="126"/>
      <c r="W19" s="127"/>
      <c r="X19" s="128"/>
      <c r="Y19" s="128"/>
    </row>
    <row r="20" spans="2:25" ht="85.5" customHeight="1" x14ac:dyDescent="0.25">
      <c r="B20" s="128"/>
      <c r="C20" s="127"/>
      <c r="D20" s="141" t="s">
        <v>58</v>
      </c>
      <c r="E20" s="142" t="s">
        <v>10</v>
      </c>
      <c r="F20" s="142"/>
      <c r="G20" s="137" t="s">
        <v>8</v>
      </c>
      <c r="H20" s="137"/>
      <c r="I20" s="137"/>
      <c r="J20" s="146">
        <v>393.6</v>
      </c>
      <c r="K20" s="146"/>
      <c r="L20" s="148">
        <v>793</v>
      </c>
      <c r="M20" s="148"/>
      <c r="N20" s="148"/>
      <c r="O20" s="149">
        <v>1350</v>
      </c>
      <c r="P20" s="149">
        <v>1450</v>
      </c>
      <c r="Q20" s="149"/>
      <c r="R20" s="149">
        <v>2950.1</v>
      </c>
      <c r="S20" s="149"/>
      <c r="T20" s="121" t="s">
        <v>107</v>
      </c>
      <c r="U20" s="122"/>
      <c r="V20" s="123"/>
      <c r="W20" s="127"/>
      <c r="X20" s="128"/>
      <c r="Y20" s="128"/>
    </row>
    <row r="21" spans="2:25" ht="18.75" customHeight="1" x14ac:dyDescent="0.25">
      <c r="B21" s="128"/>
      <c r="C21" s="127"/>
      <c r="D21" s="141"/>
      <c r="E21" s="142"/>
      <c r="F21" s="142"/>
      <c r="G21" s="137"/>
      <c r="H21" s="137"/>
      <c r="I21" s="137"/>
      <c r="J21" s="146"/>
      <c r="K21" s="146"/>
      <c r="L21" s="148"/>
      <c r="M21" s="148"/>
      <c r="N21" s="148"/>
      <c r="O21" s="149"/>
      <c r="P21" s="149"/>
      <c r="Q21" s="149"/>
      <c r="R21" s="149"/>
      <c r="S21" s="149"/>
      <c r="T21" s="124"/>
      <c r="U21" s="125"/>
      <c r="V21" s="126"/>
      <c r="W21" s="127"/>
      <c r="X21" s="128"/>
      <c r="Y21" s="128"/>
    </row>
    <row r="22" spans="2:25" ht="51.75" customHeight="1" x14ac:dyDescent="0.25">
      <c r="B22" s="128"/>
      <c r="C22" s="127"/>
      <c r="D22" s="141" t="s">
        <v>60</v>
      </c>
      <c r="E22" s="142" t="s">
        <v>11</v>
      </c>
      <c r="F22" s="142"/>
      <c r="G22" s="137" t="s">
        <v>8</v>
      </c>
      <c r="H22" s="137"/>
      <c r="I22" s="137"/>
      <c r="J22" s="146">
        <v>573.1</v>
      </c>
      <c r="K22" s="146"/>
      <c r="L22" s="148">
        <v>720</v>
      </c>
      <c r="M22" s="148"/>
      <c r="N22" s="148"/>
      <c r="O22" s="149">
        <v>500</v>
      </c>
      <c r="P22" s="149">
        <v>500</v>
      </c>
      <c r="Q22" s="149"/>
      <c r="R22" s="149">
        <v>582.79999999999995</v>
      </c>
      <c r="S22" s="149"/>
      <c r="T22" s="121" t="s">
        <v>111</v>
      </c>
      <c r="U22" s="122"/>
      <c r="V22" s="123"/>
      <c r="W22" s="127"/>
      <c r="X22" s="128"/>
      <c r="Y22" s="128"/>
    </row>
    <row r="23" spans="2:25" ht="16.5" customHeight="1" x14ac:dyDescent="0.25">
      <c r="B23" s="128"/>
      <c r="C23" s="127"/>
      <c r="D23" s="141"/>
      <c r="E23" s="142"/>
      <c r="F23" s="142"/>
      <c r="G23" s="137"/>
      <c r="H23" s="137"/>
      <c r="I23" s="137"/>
      <c r="J23" s="146"/>
      <c r="K23" s="146"/>
      <c r="L23" s="148"/>
      <c r="M23" s="148"/>
      <c r="N23" s="148"/>
      <c r="O23" s="149"/>
      <c r="P23" s="149"/>
      <c r="Q23" s="149"/>
      <c r="R23" s="149"/>
      <c r="S23" s="149"/>
      <c r="T23" s="124"/>
      <c r="U23" s="125"/>
      <c r="V23" s="126"/>
      <c r="W23" s="127"/>
      <c r="X23" s="128"/>
      <c r="Y23" s="128"/>
    </row>
    <row r="24" spans="2:25" ht="74.25" customHeight="1" x14ac:dyDescent="0.25">
      <c r="B24" s="128"/>
      <c r="C24" s="127"/>
      <c r="D24" s="141" t="s">
        <v>59</v>
      </c>
      <c r="E24" s="142" t="s">
        <v>12</v>
      </c>
      <c r="F24" s="142"/>
      <c r="G24" s="137" t="s">
        <v>8</v>
      </c>
      <c r="H24" s="137"/>
      <c r="I24" s="137"/>
      <c r="J24" s="146">
        <v>137.5</v>
      </c>
      <c r="K24" s="146"/>
      <c r="L24" s="148">
        <v>217.2</v>
      </c>
      <c r="M24" s="148"/>
      <c r="N24" s="148"/>
      <c r="O24" s="149">
        <v>100.1</v>
      </c>
      <c r="P24" s="149">
        <v>100.1</v>
      </c>
      <c r="Q24" s="149"/>
      <c r="R24" s="149">
        <v>350</v>
      </c>
      <c r="S24" s="149"/>
      <c r="T24" s="121" t="s">
        <v>106</v>
      </c>
      <c r="U24" s="122"/>
      <c r="V24" s="123"/>
      <c r="W24" s="127"/>
      <c r="X24" s="128"/>
      <c r="Y24" s="128"/>
    </row>
    <row r="25" spans="2:25" ht="17.25" customHeight="1" x14ac:dyDescent="0.25">
      <c r="B25" s="128"/>
      <c r="C25" s="127"/>
      <c r="D25" s="141"/>
      <c r="E25" s="142"/>
      <c r="F25" s="142"/>
      <c r="G25" s="137"/>
      <c r="H25" s="137"/>
      <c r="I25" s="137"/>
      <c r="J25" s="146"/>
      <c r="K25" s="146"/>
      <c r="L25" s="148"/>
      <c r="M25" s="148"/>
      <c r="N25" s="148"/>
      <c r="O25" s="149"/>
      <c r="P25" s="149"/>
      <c r="Q25" s="149"/>
      <c r="R25" s="149"/>
      <c r="S25" s="149"/>
      <c r="T25" s="124"/>
      <c r="U25" s="125"/>
      <c r="V25" s="126"/>
      <c r="W25" s="127"/>
      <c r="X25" s="128"/>
      <c r="Y25" s="128"/>
    </row>
    <row r="26" spans="2:25" ht="96.75" customHeight="1" x14ac:dyDescent="0.25">
      <c r="B26" s="128"/>
      <c r="C26" s="127"/>
      <c r="D26" s="141" t="s">
        <v>61</v>
      </c>
      <c r="E26" s="142" t="s">
        <v>13</v>
      </c>
      <c r="F26" s="142"/>
      <c r="G26" s="137" t="s">
        <v>8</v>
      </c>
      <c r="H26" s="137"/>
      <c r="I26" s="137"/>
      <c r="J26" s="146">
        <v>2084.5</v>
      </c>
      <c r="K26" s="146"/>
      <c r="L26" s="148">
        <v>1731</v>
      </c>
      <c r="M26" s="148"/>
      <c r="N26" s="148"/>
      <c r="O26" s="149">
        <v>2500</v>
      </c>
      <c r="P26" s="149">
        <v>2700</v>
      </c>
      <c r="Q26" s="149"/>
      <c r="R26" s="149">
        <v>2983.7</v>
      </c>
      <c r="S26" s="149"/>
      <c r="T26" s="121" t="s">
        <v>106</v>
      </c>
      <c r="U26" s="122"/>
      <c r="V26" s="123"/>
      <c r="W26" s="127"/>
      <c r="X26" s="128"/>
      <c r="Y26" s="128"/>
    </row>
    <row r="27" spans="2:25" ht="40.5" customHeight="1" x14ac:dyDescent="0.25">
      <c r="B27" s="128"/>
      <c r="C27" s="127"/>
      <c r="D27" s="141"/>
      <c r="E27" s="142"/>
      <c r="F27" s="142"/>
      <c r="G27" s="137"/>
      <c r="H27" s="137"/>
      <c r="I27" s="137"/>
      <c r="J27" s="146"/>
      <c r="K27" s="146"/>
      <c r="L27" s="148"/>
      <c r="M27" s="148"/>
      <c r="N27" s="148"/>
      <c r="O27" s="149"/>
      <c r="P27" s="149"/>
      <c r="Q27" s="149"/>
      <c r="R27" s="149"/>
      <c r="S27" s="149"/>
      <c r="T27" s="124"/>
      <c r="U27" s="125"/>
      <c r="V27" s="126"/>
      <c r="W27" s="127"/>
      <c r="X27" s="128"/>
      <c r="Y27" s="128"/>
    </row>
    <row r="28" spans="2:25" ht="72.75" customHeight="1" x14ac:dyDescent="0.25">
      <c r="B28" s="128"/>
      <c r="C28" s="127"/>
      <c r="D28" s="136"/>
      <c r="E28" s="136" t="s">
        <v>18</v>
      </c>
      <c r="F28" s="136"/>
      <c r="G28" s="137" t="s">
        <v>8</v>
      </c>
      <c r="H28" s="137"/>
      <c r="I28" s="137"/>
      <c r="J28" s="145" t="s">
        <v>117</v>
      </c>
      <c r="K28" s="145"/>
      <c r="L28" s="147">
        <v>4112.2</v>
      </c>
      <c r="M28" s="147"/>
      <c r="N28" s="147"/>
      <c r="O28" s="69">
        <v>4850.1000000000004</v>
      </c>
      <c r="P28" s="145">
        <v>5200.1000000000004</v>
      </c>
      <c r="Q28" s="145"/>
      <c r="R28" s="145">
        <v>11750.9</v>
      </c>
      <c r="S28" s="145"/>
      <c r="T28" s="138"/>
      <c r="U28" s="138"/>
      <c r="V28" s="138"/>
      <c r="W28" s="127"/>
      <c r="X28" s="128"/>
      <c r="Y28" s="63"/>
    </row>
    <row r="29" spans="2:25" ht="54" customHeight="1" x14ac:dyDescent="0.25">
      <c r="B29" s="128"/>
      <c r="C29" s="127"/>
      <c r="D29" s="136"/>
      <c r="E29" s="136"/>
      <c r="F29" s="136"/>
      <c r="G29" s="137" t="s">
        <v>17</v>
      </c>
      <c r="H29" s="137"/>
      <c r="I29" s="137"/>
      <c r="J29" s="139">
        <v>0</v>
      </c>
      <c r="K29" s="139"/>
      <c r="L29" s="140">
        <v>0</v>
      </c>
      <c r="M29" s="140"/>
      <c r="N29" s="140"/>
      <c r="O29" s="70">
        <v>0</v>
      </c>
      <c r="P29" s="139">
        <v>0</v>
      </c>
      <c r="Q29" s="139"/>
      <c r="R29" s="139">
        <v>0</v>
      </c>
      <c r="S29" s="139"/>
      <c r="T29" s="138"/>
      <c r="U29" s="138"/>
      <c r="V29" s="138"/>
      <c r="W29" s="127"/>
      <c r="X29" s="128"/>
      <c r="Y29" s="63"/>
    </row>
    <row r="30" spans="2:25" ht="41.25" customHeight="1" x14ac:dyDescent="0.25">
      <c r="B30" s="128"/>
      <c r="C30" s="127"/>
      <c r="D30" s="136" t="s">
        <v>52</v>
      </c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27"/>
      <c r="X30" s="128"/>
      <c r="Y30" s="63"/>
    </row>
    <row r="31" spans="2:25" ht="153" customHeight="1" x14ac:dyDescent="0.25">
      <c r="B31" s="128"/>
      <c r="C31" s="127"/>
      <c r="D31" s="141" t="s">
        <v>64</v>
      </c>
      <c r="E31" s="142" t="s">
        <v>20</v>
      </c>
      <c r="F31" s="142"/>
      <c r="G31" s="137" t="s">
        <v>8</v>
      </c>
      <c r="H31" s="137"/>
      <c r="I31" s="137"/>
      <c r="J31" s="139">
        <v>791.1</v>
      </c>
      <c r="K31" s="139"/>
      <c r="L31" s="140">
        <v>4017.9</v>
      </c>
      <c r="M31" s="140"/>
      <c r="N31" s="140"/>
      <c r="O31" s="139">
        <v>500</v>
      </c>
      <c r="P31" s="139">
        <v>1000</v>
      </c>
      <c r="Q31" s="139"/>
      <c r="R31" s="139">
        <v>1104.9000000000001</v>
      </c>
      <c r="S31" s="139"/>
      <c r="T31" s="121" t="s">
        <v>112</v>
      </c>
      <c r="U31" s="122"/>
      <c r="V31" s="123"/>
      <c r="W31" s="127"/>
      <c r="X31" s="128"/>
      <c r="Y31" s="128"/>
    </row>
    <row r="32" spans="2:25" ht="20.25" customHeight="1" x14ac:dyDescent="0.25">
      <c r="B32" s="128"/>
      <c r="C32" s="127"/>
      <c r="D32" s="141"/>
      <c r="E32" s="142"/>
      <c r="F32" s="142"/>
      <c r="G32" s="137"/>
      <c r="H32" s="137"/>
      <c r="I32" s="137"/>
      <c r="J32" s="139"/>
      <c r="K32" s="139"/>
      <c r="L32" s="140"/>
      <c r="M32" s="140"/>
      <c r="N32" s="140"/>
      <c r="O32" s="139"/>
      <c r="P32" s="139"/>
      <c r="Q32" s="139"/>
      <c r="R32" s="139"/>
      <c r="S32" s="139"/>
      <c r="T32" s="124"/>
      <c r="U32" s="125"/>
      <c r="V32" s="126"/>
      <c r="W32" s="127"/>
      <c r="X32" s="128"/>
      <c r="Y32" s="128"/>
    </row>
    <row r="33" spans="2:25" ht="96.75" customHeight="1" x14ac:dyDescent="0.25">
      <c r="B33" s="128"/>
      <c r="C33" s="127"/>
      <c r="D33" s="141" t="s">
        <v>65</v>
      </c>
      <c r="E33" s="142" t="s">
        <v>21</v>
      </c>
      <c r="F33" s="142"/>
      <c r="G33" s="137" t="s">
        <v>8</v>
      </c>
      <c r="H33" s="137"/>
      <c r="I33" s="137"/>
      <c r="J33" s="139">
        <v>0</v>
      </c>
      <c r="K33" s="139"/>
      <c r="L33" s="140">
        <v>0.1</v>
      </c>
      <c r="M33" s="140"/>
      <c r="N33" s="140"/>
      <c r="O33" s="139">
        <v>950</v>
      </c>
      <c r="P33" s="139">
        <v>300</v>
      </c>
      <c r="Q33" s="139"/>
      <c r="R33" s="139">
        <v>700</v>
      </c>
      <c r="S33" s="139"/>
      <c r="T33" s="121" t="s">
        <v>106</v>
      </c>
      <c r="U33" s="122"/>
      <c r="V33" s="123"/>
      <c r="W33" s="127"/>
      <c r="X33" s="128"/>
      <c r="Y33" s="128"/>
    </row>
    <row r="34" spans="2:25" ht="20.25" customHeight="1" x14ac:dyDescent="0.25">
      <c r="B34" s="128"/>
      <c r="C34" s="127"/>
      <c r="D34" s="141"/>
      <c r="E34" s="142"/>
      <c r="F34" s="142"/>
      <c r="G34" s="137"/>
      <c r="H34" s="137"/>
      <c r="I34" s="137"/>
      <c r="J34" s="139"/>
      <c r="K34" s="139"/>
      <c r="L34" s="140"/>
      <c r="M34" s="140"/>
      <c r="N34" s="140"/>
      <c r="O34" s="139"/>
      <c r="P34" s="139"/>
      <c r="Q34" s="139"/>
      <c r="R34" s="139"/>
      <c r="S34" s="139"/>
      <c r="T34" s="124"/>
      <c r="U34" s="125"/>
      <c r="V34" s="126"/>
      <c r="W34" s="127"/>
      <c r="X34" s="128"/>
      <c r="Y34" s="128"/>
    </row>
    <row r="35" spans="2:25" ht="40.5" customHeight="1" x14ac:dyDescent="0.25">
      <c r="B35" s="128"/>
      <c r="C35" s="127"/>
      <c r="D35" s="141" t="s">
        <v>66</v>
      </c>
      <c r="E35" s="142" t="s">
        <v>22</v>
      </c>
      <c r="F35" s="142"/>
      <c r="G35" s="137" t="s">
        <v>8</v>
      </c>
      <c r="H35" s="137"/>
      <c r="I35" s="137"/>
      <c r="J35" s="139">
        <v>0</v>
      </c>
      <c r="K35" s="139"/>
      <c r="L35" s="140">
        <v>0.1</v>
      </c>
      <c r="M35" s="140"/>
      <c r="N35" s="140"/>
      <c r="O35" s="139">
        <v>50</v>
      </c>
      <c r="P35" s="139">
        <v>50</v>
      </c>
      <c r="Q35" s="139"/>
      <c r="R35" s="139">
        <v>0</v>
      </c>
      <c r="S35" s="139"/>
      <c r="T35" s="121" t="s">
        <v>112</v>
      </c>
      <c r="U35" s="122"/>
      <c r="V35" s="123"/>
      <c r="W35" s="127"/>
      <c r="X35" s="128"/>
      <c r="Y35" s="128"/>
    </row>
    <row r="36" spans="2:25" ht="36.75" customHeight="1" x14ac:dyDescent="0.25">
      <c r="B36" s="128"/>
      <c r="C36" s="127"/>
      <c r="D36" s="141"/>
      <c r="E36" s="142"/>
      <c r="F36" s="142"/>
      <c r="G36" s="137"/>
      <c r="H36" s="137"/>
      <c r="I36" s="137"/>
      <c r="J36" s="139"/>
      <c r="K36" s="139"/>
      <c r="L36" s="140"/>
      <c r="M36" s="140"/>
      <c r="N36" s="140"/>
      <c r="O36" s="139"/>
      <c r="P36" s="139"/>
      <c r="Q36" s="139"/>
      <c r="R36" s="139"/>
      <c r="S36" s="139"/>
      <c r="T36" s="124"/>
      <c r="U36" s="125"/>
      <c r="V36" s="126"/>
      <c r="W36" s="127"/>
      <c r="X36" s="128"/>
      <c r="Y36" s="128"/>
    </row>
    <row r="37" spans="2:25" ht="85.5" customHeight="1" x14ac:dyDescent="0.25">
      <c r="B37" s="128"/>
      <c r="C37" s="127"/>
      <c r="D37" s="141" t="s">
        <v>67</v>
      </c>
      <c r="E37" s="142" t="s">
        <v>44</v>
      </c>
      <c r="F37" s="142"/>
      <c r="G37" s="137" t="s">
        <v>8</v>
      </c>
      <c r="H37" s="137"/>
      <c r="I37" s="137"/>
      <c r="J37" s="139">
        <v>300.2</v>
      </c>
      <c r="K37" s="139"/>
      <c r="L37" s="140">
        <v>400</v>
      </c>
      <c r="M37" s="140"/>
      <c r="N37" s="140"/>
      <c r="O37" s="139">
        <v>50</v>
      </c>
      <c r="P37" s="139">
        <v>50</v>
      </c>
      <c r="Q37" s="139"/>
      <c r="R37" s="139">
        <v>0</v>
      </c>
      <c r="S37" s="139"/>
      <c r="T37" s="121" t="s">
        <v>106</v>
      </c>
      <c r="U37" s="122"/>
      <c r="V37" s="123"/>
      <c r="W37" s="127"/>
      <c r="X37" s="128"/>
      <c r="Y37" s="128"/>
    </row>
    <row r="38" spans="2:25" ht="23.25" customHeight="1" x14ac:dyDescent="0.25">
      <c r="B38" s="128"/>
      <c r="C38" s="127"/>
      <c r="D38" s="141"/>
      <c r="E38" s="142"/>
      <c r="F38" s="142"/>
      <c r="G38" s="137"/>
      <c r="H38" s="137"/>
      <c r="I38" s="137"/>
      <c r="J38" s="139"/>
      <c r="K38" s="139"/>
      <c r="L38" s="140"/>
      <c r="M38" s="140"/>
      <c r="N38" s="140"/>
      <c r="O38" s="139"/>
      <c r="P38" s="139"/>
      <c r="Q38" s="139"/>
      <c r="R38" s="139"/>
      <c r="S38" s="139"/>
      <c r="T38" s="124"/>
      <c r="U38" s="125"/>
      <c r="V38" s="126"/>
      <c r="W38" s="127"/>
      <c r="X38" s="128"/>
      <c r="Y38" s="128"/>
    </row>
    <row r="39" spans="2:25" ht="92.25" customHeight="1" x14ac:dyDescent="0.25">
      <c r="B39" s="128"/>
      <c r="C39" s="127"/>
      <c r="D39" s="141" t="s">
        <v>68</v>
      </c>
      <c r="E39" s="143" t="s">
        <v>92</v>
      </c>
      <c r="F39" s="143"/>
      <c r="G39" s="137" t="s">
        <v>8</v>
      </c>
      <c r="H39" s="137"/>
      <c r="I39" s="137"/>
      <c r="J39" s="144">
        <v>7</v>
      </c>
      <c r="K39" s="144"/>
      <c r="L39" s="140">
        <v>100</v>
      </c>
      <c r="M39" s="140"/>
      <c r="N39" s="140"/>
      <c r="O39" s="139">
        <v>50</v>
      </c>
      <c r="P39" s="139">
        <v>50</v>
      </c>
      <c r="Q39" s="139"/>
      <c r="R39" s="139">
        <v>0</v>
      </c>
      <c r="S39" s="139"/>
      <c r="T39" s="121" t="s">
        <v>106</v>
      </c>
      <c r="U39" s="122"/>
      <c r="V39" s="123"/>
      <c r="W39" s="127"/>
      <c r="X39" s="128"/>
      <c r="Y39" s="128"/>
    </row>
    <row r="40" spans="2:25" x14ac:dyDescent="0.25">
      <c r="B40" s="128"/>
      <c r="C40" s="127"/>
      <c r="D40" s="141"/>
      <c r="E40" s="143"/>
      <c r="F40" s="143"/>
      <c r="G40" s="137"/>
      <c r="H40" s="137"/>
      <c r="I40" s="137"/>
      <c r="J40" s="144"/>
      <c r="K40" s="144"/>
      <c r="L40" s="140"/>
      <c r="M40" s="140"/>
      <c r="N40" s="140"/>
      <c r="O40" s="139"/>
      <c r="P40" s="139"/>
      <c r="Q40" s="139"/>
      <c r="R40" s="139"/>
      <c r="S40" s="139"/>
      <c r="T40" s="124"/>
      <c r="U40" s="125"/>
      <c r="V40" s="126"/>
      <c r="W40" s="127"/>
      <c r="X40" s="128"/>
      <c r="Y40" s="128"/>
    </row>
    <row r="41" spans="2:25" ht="63" customHeight="1" x14ac:dyDescent="0.25">
      <c r="B41" s="128"/>
      <c r="C41" s="127"/>
      <c r="D41" s="141"/>
      <c r="E41" s="143"/>
      <c r="F41" s="143"/>
      <c r="G41" s="137" t="s">
        <v>8</v>
      </c>
      <c r="H41" s="137"/>
      <c r="I41" s="137"/>
      <c r="J41" s="139">
        <v>63.5</v>
      </c>
      <c r="K41" s="139"/>
      <c r="L41" s="140">
        <v>500</v>
      </c>
      <c r="M41" s="140"/>
      <c r="N41" s="140"/>
      <c r="O41" s="70">
        <v>0</v>
      </c>
      <c r="P41" s="139">
        <v>0</v>
      </c>
      <c r="Q41" s="139"/>
      <c r="R41" s="139">
        <v>0</v>
      </c>
      <c r="S41" s="139"/>
      <c r="T41" s="135" t="s">
        <v>78</v>
      </c>
      <c r="U41" s="135"/>
      <c r="V41" s="135"/>
      <c r="W41" s="127"/>
      <c r="X41" s="128"/>
      <c r="Y41" s="63"/>
    </row>
    <row r="42" spans="2:25" ht="68.25" customHeight="1" x14ac:dyDescent="0.25">
      <c r="B42" s="128"/>
      <c r="C42" s="127"/>
      <c r="D42" s="136"/>
      <c r="E42" s="136" t="s">
        <v>26</v>
      </c>
      <c r="F42" s="136"/>
      <c r="G42" s="137" t="s">
        <v>8</v>
      </c>
      <c r="H42" s="137"/>
      <c r="I42" s="137"/>
      <c r="J42" s="133">
        <v>1161.8</v>
      </c>
      <c r="K42" s="133"/>
      <c r="L42" s="134">
        <v>5018.1000000000004</v>
      </c>
      <c r="M42" s="134"/>
      <c r="N42" s="134"/>
      <c r="O42" s="71">
        <v>1600</v>
      </c>
      <c r="P42" s="133">
        <v>1450</v>
      </c>
      <c r="Q42" s="133"/>
      <c r="R42" s="133">
        <v>1804.9</v>
      </c>
      <c r="S42" s="133"/>
      <c r="T42" s="138"/>
      <c r="U42" s="138"/>
      <c r="V42" s="138"/>
      <c r="W42" s="127"/>
      <c r="X42" s="128"/>
      <c r="Y42" s="63"/>
    </row>
    <row r="43" spans="2:25" ht="53.25" customHeight="1" x14ac:dyDescent="0.25">
      <c r="B43" s="128"/>
      <c r="C43" s="127"/>
      <c r="D43" s="136"/>
      <c r="E43" s="136"/>
      <c r="F43" s="136"/>
      <c r="G43" s="137" t="s">
        <v>17</v>
      </c>
      <c r="H43" s="137"/>
      <c r="I43" s="137"/>
      <c r="J43" s="133">
        <v>0</v>
      </c>
      <c r="K43" s="133"/>
      <c r="L43" s="134">
        <v>0</v>
      </c>
      <c r="M43" s="134"/>
      <c r="N43" s="134"/>
      <c r="O43" s="71">
        <v>0</v>
      </c>
      <c r="P43" s="133">
        <v>0</v>
      </c>
      <c r="Q43" s="133"/>
      <c r="R43" s="133">
        <v>0</v>
      </c>
      <c r="S43" s="133"/>
      <c r="T43" s="138"/>
      <c r="U43" s="138"/>
      <c r="V43" s="138"/>
      <c r="W43" s="127"/>
      <c r="X43" s="128"/>
      <c r="Y43" s="63"/>
    </row>
    <row r="44" spans="2:25" ht="42" customHeight="1" x14ac:dyDescent="0.25">
      <c r="B44" s="128"/>
      <c r="C44" s="127"/>
      <c r="D44" s="136" t="s">
        <v>53</v>
      </c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27"/>
      <c r="X44" s="128"/>
      <c r="Y44" s="63"/>
    </row>
    <row r="45" spans="2:25" ht="96.75" customHeight="1" x14ac:dyDescent="0.25">
      <c r="B45" s="128"/>
      <c r="C45" s="127"/>
      <c r="D45" s="141" t="s">
        <v>70</v>
      </c>
      <c r="E45" s="142" t="s">
        <v>27</v>
      </c>
      <c r="F45" s="142"/>
      <c r="G45" s="137" t="s">
        <v>8</v>
      </c>
      <c r="H45" s="137"/>
      <c r="I45" s="137"/>
      <c r="J45" s="139">
        <v>158.6</v>
      </c>
      <c r="K45" s="139"/>
      <c r="L45" s="140">
        <v>200</v>
      </c>
      <c r="M45" s="140"/>
      <c r="N45" s="140"/>
      <c r="O45" s="139">
        <v>200</v>
      </c>
      <c r="P45" s="139">
        <v>200</v>
      </c>
      <c r="Q45" s="139"/>
      <c r="R45" s="139">
        <v>1864.7</v>
      </c>
      <c r="S45" s="139"/>
      <c r="T45" s="121" t="s">
        <v>106</v>
      </c>
      <c r="U45" s="122"/>
      <c r="V45" s="123"/>
      <c r="W45" s="127"/>
      <c r="X45" s="128"/>
      <c r="Y45" s="128"/>
    </row>
    <row r="46" spans="2:25" ht="24.75" customHeight="1" x14ac:dyDescent="0.25">
      <c r="B46" s="128"/>
      <c r="C46" s="127"/>
      <c r="D46" s="141"/>
      <c r="E46" s="142"/>
      <c r="F46" s="142"/>
      <c r="G46" s="137"/>
      <c r="H46" s="137"/>
      <c r="I46" s="137"/>
      <c r="J46" s="139"/>
      <c r="K46" s="139"/>
      <c r="L46" s="140"/>
      <c r="M46" s="140"/>
      <c r="N46" s="140"/>
      <c r="O46" s="139"/>
      <c r="P46" s="139"/>
      <c r="Q46" s="139"/>
      <c r="R46" s="139"/>
      <c r="S46" s="139"/>
      <c r="T46" s="124"/>
      <c r="U46" s="125"/>
      <c r="V46" s="126"/>
      <c r="W46" s="127"/>
      <c r="X46" s="128"/>
      <c r="Y46" s="128"/>
    </row>
    <row r="47" spans="2:25" ht="56.25" customHeight="1" x14ac:dyDescent="0.25">
      <c r="B47" s="128"/>
      <c r="C47" s="127"/>
      <c r="D47" s="66"/>
      <c r="E47" s="136" t="s">
        <v>30</v>
      </c>
      <c r="F47" s="136"/>
      <c r="G47" s="137" t="s">
        <v>8</v>
      </c>
      <c r="H47" s="137"/>
      <c r="I47" s="137"/>
      <c r="J47" s="133">
        <v>158.6</v>
      </c>
      <c r="K47" s="133"/>
      <c r="L47" s="134">
        <v>200</v>
      </c>
      <c r="M47" s="134"/>
      <c r="N47" s="134"/>
      <c r="O47" s="71">
        <v>200</v>
      </c>
      <c r="P47" s="133">
        <v>200</v>
      </c>
      <c r="Q47" s="133"/>
      <c r="R47" s="133">
        <v>1864.7</v>
      </c>
      <c r="S47" s="133"/>
      <c r="T47" s="138"/>
      <c r="U47" s="138"/>
      <c r="V47" s="138"/>
      <c r="W47" s="127"/>
      <c r="X47" s="128"/>
      <c r="Y47" s="63"/>
    </row>
    <row r="48" spans="2:25" ht="38.25" customHeight="1" x14ac:dyDescent="0.25">
      <c r="B48" s="128"/>
      <c r="C48" s="127"/>
      <c r="D48" s="136" t="s">
        <v>109</v>
      </c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27"/>
      <c r="X48" s="128"/>
      <c r="Y48" s="128"/>
    </row>
    <row r="49" spans="2:25" ht="15" hidden="1" customHeight="1" thickBot="1" x14ac:dyDescent="0.3">
      <c r="B49" s="128"/>
      <c r="C49" s="127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27"/>
      <c r="X49" s="128"/>
      <c r="Y49" s="128"/>
    </row>
    <row r="50" spans="2:25" ht="33.75" customHeight="1" x14ac:dyDescent="0.25">
      <c r="B50" s="128"/>
      <c r="C50" s="127"/>
      <c r="D50" s="141" t="s">
        <v>72</v>
      </c>
      <c r="E50" s="142" t="s">
        <v>32</v>
      </c>
      <c r="F50" s="142"/>
      <c r="G50" s="137" t="s">
        <v>8</v>
      </c>
      <c r="H50" s="137"/>
      <c r="I50" s="137"/>
      <c r="J50" s="139">
        <v>1312.6</v>
      </c>
      <c r="K50" s="139"/>
      <c r="L50" s="140">
        <v>1520</v>
      </c>
      <c r="M50" s="140"/>
      <c r="N50" s="140"/>
      <c r="O50" s="139">
        <v>420</v>
      </c>
      <c r="P50" s="139">
        <v>320.10000000000002</v>
      </c>
      <c r="Q50" s="139"/>
      <c r="R50" s="139">
        <v>443.2</v>
      </c>
      <c r="S50" s="139"/>
      <c r="T50" s="135" t="s">
        <v>112</v>
      </c>
      <c r="U50" s="135"/>
      <c r="V50" s="135"/>
      <c r="W50" s="127"/>
      <c r="X50" s="128"/>
      <c r="Y50" s="128"/>
    </row>
    <row r="51" spans="2:25" ht="45" customHeight="1" x14ac:dyDescent="0.25">
      <c r="B51" s="128"/>
      <c r="C51" s="127"/>
      <c r="D51" s="141"/>
      <c r="E51" s="142"/>
      <c r="F51" s="142"/>
      <c r="G51" s="137"/>
      <c r="H51" s="137"/>
      <c r="I51" s="137"/>
      <c r="J51" s="139"/>
      <c r="K51" s="139"/>
      <c r="L51" s="140"/>
      <c r="M51" s="140"/>
      <c r="N51" s="140"/>
      <c r="O51" s="139"/>
      <c r="P51" s="139"/>
      <c r="Q51" s="139"/>
      <c r="R51" s="139"/>
      <c r="S51" s="139"/>
      <c r="T51" s="135"/>
      <c r="U51" s="135"/>
      <c r="V51" s="135"/>
      <c r="W51" s="127"/>
      <c r="X51" s="128"/>
      <c r="Y51" s="128"/>
    </row>
    <row r="52" spans="2:25" ht="33.75" customHeight="1" x14ac:dyDescent="0.25">
      <c r="B52" s="128"/>
      <c r="C52" s="127"/>
      <c r="D52" s="141" t="s">
        <v>73</v>
      </c>
      <c r="E52" s="142" t="s">
        <v>87</v>
      </c>
      <c r="F52" s="142"/>
      <c r="G52" s="137" t="s">
        <v>8</v>
      </c>
      <c r="H52" s="137"/>
      <c r="I52" s="137"/>
      <c r="J52" s="139">
        <v>49.9</v>
      </c>
      <c r="K52" s="139"/>
      <c r="L52" s="140">
        <v>1021.7</v>
      </c>
      <c r="M52" s="140"/>
      <c r="N52" s="140"/>
      <c r="O52" s="139">
        <v>0</v>
      </c>
      <c r="P52" s="139">
        <v>0</v>
      </c>
      <c r="Q52" s="139"/>
      <c r="R52" s="139">
        <v>0</v>
      </c>
      <c r="S52" s="139"/>
      <c r="T52" s="135" t="s">
        <v>112</v>
      </c>
      <c r="U52" s="135"/>
      <c r="V52" s="135"/>
      <c r="W52" s="127"/>
      <c r="X52" s="128"/>
      <c r="Y52" s="128"/>
    </row>
    <row r="53" spans="2:25" ht="43.5" customHeight="1" x14ac:dyDescent="0.25">
      <c r="B53" s="128"/>
      <c r="C53" s="127"/>
      <c r="D53" s="141"/>
      <c r="E53" s="142"/>
      <c r="F53" s="142"/>
      <c r="G53" s="137"/>
      <c r="H53" s="137"/>
      <c r="I53" s="137"/>
      <c r="J53" s="139"/>
      <c r="K53" s="139"/>
      <c r="L53" s="140"/>
      <c r="M53" s="140"/>
      <c r="N53" s="140"/>
      <c r="O53" s="139"/>
      <c r="P53" s="139"/>
      <c r="Q53" s="139"/>
      <c r="R53" s="139"/>
      <c r="S53" s="139"/>
      <c r="T53" s="135"/>
      <c r="U53" s="135"/>
      <c r="V53" s="135"/>
      <c r="W53" s="127"/>
      <c r="X53" s="128"/>
      <c r="Y53" s="128"/>
    </row>
    <row r="54" spans="2:25" ht="29.25" customHeight="1" x14ac:dyDescent="0.25">
      <c r="B54" s="128"/>
      <c r="C54" s="127"/>
      <c r="D54" s="141" t="s">
        <v>74</v>
      </c>
      <c r="E54" s="142" t="s">
        <v>80</v>
      </c>
      <c r="F54" s="142"/>
      <c r="G54" s="137" t="s">
        <v>8</v>
      </c>
      <c r="H54" s="137"/>
      <c r="I54" s="137"/>
      <c r="J54" s="139">
        <v>1555.1</v>
      </c>
      <c r="K54" s="139"/>
      <c r="L54" s="140">
        <v>928</v>
      </c>
      <c r="M54" s="140"/>
      <c r="N54" s="140"/>
      <c r="O54" s="139">
        <v>800</v>
      </c>
      <c r="P54" s="139">
        <v>100</v>
      </c>
      <c r="Q54" s="139"/>
      <c r="R54" s="139">
        <v>0</v>
      </c>
      <c r="S54" s="139"/>
      <c r="T54" s="135" t="s">
        <v>112</v>
      </c>
      <c r="U54" s="135"/>
      <c r="V54" s="135"/>
      <c r="W54" s="127"/>
      <c r="X54" s="128"/>
      <c r="Y54" s="128"/>
    </row>
    <row r="55" spans="2:25" ht="38.25" customHeight="1" x14ac:dyDescent="0.25">
      <c r="B55" s="128"/>
      <c r="C55" s="127"/>
      <c r="D55" s="141"/>
      <c r="E55" s="142"/>
      <c r="F55" s="142"/>
      <c r="G55" s="137"/>
      <c r="H55" s="137"/>
      <c r="I55" s="137"/>
      <c r="J55" s="139"/>
      <c r="K55" s="139"/>
      <c r="L55" s="140"/>
      <c r="M55" s="140"/>
      <c r="N55" s="140"/>
      <c r="O55" s="139"/>
      <c r="P55" s="139"/>
      <c r="Q55" s="139"/>
      <c r="R55" s="139"/>
      <c r="S55" s="139"/>
      <c r="T55" s="135"/>
      <c r="U55" s="135"/>
      <c r="V55" s="135"/>
      <c r="W55" s="127"/>
      <c r="X55" s="128"/>
      <c r="Y55" s="128"/>
    </row>
    <row r="56" spans="2:25" ht="51.75" customHeight="1" x14ac:dyDescent="0.25">
      <c r="B56" s="128"/>
      <c r="C56" s="127"/>
      <c r="D56" s="141" t="s">
        <v>75</v>
      </c>
      <c r="E56" s="142" t="s">
        <v>33</v>
      </c>
      <c r="F56" s="142"/>
      <c r="G56" s="137" t="s">
        <v>8</v>
      </c>
      <c r="H56" s="137"/>
      <c r="I56" s="137"/>
      <c r="J56" s="139">
        <v>1101.0999999999999</v>
      </c>
      <c r="K56" s="139"/>
      <c r="L56" s="140">
        <v>1105</v>
      </c>
      <c r="M56" s="140"/>
      <c r="N56" s="140"/>
      <c r="O56" s="139">
        <v>1350</v>
      </c>
      <c r="P56" s="139">
        <v>1560</v>
      </c>
      <c r="Q56" s="139"/>
      <c r="R56" s="139">
        <v>2121.1</v>
      </c>
      <c r="S56" s="139"/>
      <c r="T56" s="135" t="s">
        <v>112</v>
      </c>
      <c r="U56" s="135"/>
      <c r="V56" s="72"/>
      <c r="W56" s="127"/>
      <c r="X56" s="128"/>
      <c r="Y56" s="128"/>
    </row>
    <row r="57" spans="2:25" ht="27" customHeight="1" x14ac:dyDescent="0.25">
      <c r="B57" s="128"/>
      <c r="C57" s="127"/>
      <c r="D57" s="141"/>
      <c r="E57" s="142"/>
      <c r="F57" s="142"/>
      <c r="G57" s="137"/>
      <c r="H57" s="137"/>
      <c r="I57" s="137"/>
      <c r="J57" s="139"/>
      <c r="K57" s="139"/>
      <c r="L57" s="140"/>
      <c r="M57" s="140"/>
      <c r="N57" s="140"/>
      <c r="O57" s="139"/>
      <c r="P57" s="139"/>
      <c r="Q57" s="139"/>
      <c r="R57" s="139"/>
      <c r="S57" s="139"/>
      <c r="T57" s="135"/>
      <c r="U57" s="135"/>
      <c r="V57" s="72"/>
      <c r="W57" s="127"/>
      <c r="X57" s="128"/>
      <c r="Y57" s="128"/>
    </row>
    <row r="58" spans="2:25" ht="51.75" customHeight="1" x14ac:dyDescent="0.25">
      <c r="B58" s="128"/>
      <c r="C58" s="127"/>
      <c r="D58" s="141" t="s">
        <v>76</v>
      </c>
      <c r="E58" s="142" t="s">
        <v>34</v>
      </c>
      <c r="F58" s="142"/>
      <c r="G58" s="137" t="s">
        <v>8</v>
      </c>
      <c r="H58" s="137"/>
      <c r="I58" s="137"/>
      <c r="J58" s="139">
        <v>1905.5</v>
      </c>
      <c r="K58" s="139"/>
      <c r="L58" s="140" t="s">
        <v>119</v>
      </c>
      <c r="M58" s="140"/>
      <c r="N58" s="140"/>
      <c r="O58" s="139">
        <v>4300</v>
      </c>
      <c r="P58" s="139">
        <v>3600</v>
      </c>
      <c r="Q58" s="139"/>
      <c r="R58" s="139">
        <v>2913.5</v>
      </c>
      <c r="S58" s="139"/>
      <c r="T58" s="135" t="s">
        <v>112</v>
      </c>
      <c r="U58" s="135"/>
      <c r="V58" s="72"/>
      <c r="W58" s="127"/>
      <c r="X58" s="128"/>
      <c r="Y58" s="128"/>
    </row>
    <row r="59" spans="2:25" ht="33" customHeight="1" x14ac:dyDescent="0.25">
      <c r="B59" s="128"/>
      <c r="C59" s="127"/>
      <c r="D59" s="141"/>
      <c r="E59" s="142"/>
      <c r="F59" s="142"/>
      <c r="G59" s="137"/>
      <c r="H59" s="137"/>
      <c r="I59" s="137"/>
      <c r="J59" s="139"/>
      <c r="K59" s="139"/>
      <c r="L59" s="140"/>
      <c r="M59" s="140"/>
      <c r="N59" s="140"/>
      <c r="O59" s="139"/>
      <c r="P59" s="139"/>
      <c r="Q59" s="139"/>
      <c r="R59" s="139"/>
      <c r="S59" s="139"/>
      <c r="T59" s="135"/>
      <c r="U59" s="135"/>
      <c r="V59" s="72"/>
      <c r="W59" s="127"/>
      <c r="X59" s="128"/>
      <c r="Y59" s="128"/>
    </row>
    <row r="60" spans="2:25" x14ac:dyDescent="0.25">
      <c r="B60" s="128"/>
      <c r="C60" s="127"/>
      <c r="D60" s="135"/>
      <c r="E60" s="136" t="s">
        <v>102</v>
      </c>
      <c r="F60" s="136"/>
      <c r="G60" s="137" t="s">
        <v>8</v>
      </c>
      <c r="H60" s="137"/>
      <c r="I60" s="137"/>
      <c r="J60" s="139">
        <v>5924.2</v>
      </c>
      <c r="K60" s="139"/>
      <c r="L60" s="140">
        <v>6329.7</v>
      </c>
      <c r="M60" s="140"/>
      <c r="N60" s="140"/>
      <c r="O60" s="139">
        <v>6870</v>
      </c>
      <c r="P60" s="139">
        <v>5580.1</v>
      </c>
      <c r="Q60" s="139"/>
      <c r="R60" s="139">
        <v>5477.8</v>
      </c>
      <c r="S60" s="139"/>
      <c r="T60" s="142"/>
      <c r="U60" s="142"/>
      <c r="V60" s="142"/>
      <c r="W60" s="127"/>
      <c r="X60" s="128"/>
      <c r="Y60" s="128"/>
    </row>
    <row r="61" spans="2:25" ht="54" customHeight="1" x14ac:dyDescent="0.25">
      <c r="B61" s="128"/>
      <c r="C61" s="127"/>
      <c r="D61" s="135"/>
      <c r="E61" s="136" t="s">
        <v>103</v>
      </c>
      <c r="F61" s="136"/>
      <c r="G61" s="137"/>
      <c r="H61" s="137"/>
      <c r="I61" s="137"/>
      <c r="J61" s="139"/>
      <c r="K61" s="139"/>
      <c r="L61" s="140"/>
      <c r="M61" s="140"/>
      <c r="N61" s="140"/>
      <c r="O61" s="139"/>
      <c r="P61" s="139"/>
      <c r="Q61" s="139"/>
      <c r="R61" s="139"/>
      <c r="S61" s="139"/>
      <c r="T61" s="142"/>
      <c r="U61" s="142"/>
      <c r="V61" s="142"/>
      <c r="W61" s="127"/>
      <c r="X61" s="128"/>
      <c r="Y61" s="128"/>
    </row>
    <row r="62" spans="2:25" ht="73.5" customHeight="1" x14ac:dyDescent="0.25">
      <c r="B62" s="128"/>
      <c r="C62" s="127"/>
      <c r="D62" s="67"/>
      <c r="E62" s="136" t="s">
        <v>36</v>
      </c>
      <c r="F62" s="136"/>
      <c r="G62" s="137" t="s">
        <v>8</v>
      </c>
      <c r="H62" s="137"/>
      <c r="I62" s="137"/>
      <c r="J62" s="133">
        <v>11697.6</v>
      </c>
      <c r="K62" s="133"/>
      <c r="L62" s="134">
        <v>15660</v>
      </c>
      <c r="M62" s="134"/>
      <c r="N62" s="134"/>
      <c r="O62" s="71">
        <v>13520.1</v>
      </c>
      <c r="P62" s="133">
        <v>12430.2</v>
      </c>
      <c r="Q62" s="133"/>
      <c r="R62" s="133">
        <v>20898.3</v>
      </c>
      <c r="S62" s="133"/>
      <c r="T62" s="138"/>
      <c r="U62" s="138"/>
      <c r="V62" s="138"/>
      <c r="W62" s="127"/>
      <c r="X62" s="128"/>
      <c r="Y62" s="63"/>
    </row>
    <row r="63" spans="2:25" x14ac:dyDescent="0.25">
      <c r="B63" s="128"/>
      <c r="C63" s="127"/>
      <c r="D63" s="135"/>
      <c r="E63" s="136" t="s">
        <v>104</v>
      </c>
      <c r="F63" s="136"/>
      <c r="G63" s="137"/>
      <c r="H63" s="137"/>
      <c r="I63" s="137"/>
      <c r="J63" s="133" t="s">
        <v>118</v>
      </c>
      <c r="K63" s="133"/>
      <c r="L63" s="134">
        <v>15660</v>
      </c>
      <c r="M63" s="134"/>
      <c r="N63" s="134"/>
      <c r="O63" s="133">
        <v>13520.1</v>
      </c>
      <c r="P63" s="133">
        <v>12430.2</v>
      </c>
      <c r="Q63" s="133"/>
      <c r="R63" s="133">
        <v>20898.3</v>
      </c>
      <c r="S63" s="133"/>
      <c r="T63" s="138"/>
      <c r="U63" s="138"/>
      <c r="V63" s="138"/>
      <c r="W63" s="127"/>
      <c r="X63" s="128"/>
      <c r="Y63" s="128"/>
    </row>
    <row r="64" spans="2:25" ht="58.5" customHeight="1" x14ac:dyDescent="0.25">
      <c r="B64" s="128"/>
      <c r="C64" s="127"/>
      <c r="D64" s="135"/>
      <c r="E64" s="136" t="s">
        <v>105</v>
      </c>
      <c r="F64" s="136"/>
      <c r="G64" s="137"/>
      <c r="H64" s="137"/>
      <c r="I64" s="137"/>
      <c r="J64" s="133"/>
      <c r="K64" s="133"/>
      <c r="L64" s="134"/>
      <c r="M64" s="134"/>
      <c r="N64" s="134"/>
      <c r="O64" s="133"/>
      <c r="P64" s="133"/>
      <c r="Q64" s="133"/>
      <c r="R64" s="133"/>
      <c r="S64" s="133"/>
      <c r="T64" s="138"/>
      <c r="U64" s="138"/>
      <c r="V64" s="138"/>
      <c r="W64" s="127"/>
      <c r="X64" s="128"/>
      <c r="Y64" s="128"/>
    </row>
    <row r="65" spans="2:25" x14ac:dyDescent="0.25">
      <c r="B65" s="64"/>
      <c r="C65" s="129"/>
      <c r="D65" s="129"/>
      <c r="E65" s="129"/>
      <c r="F65" s="130"/>
      <c r="G65" s="130"/>
      <c r="H65" s="64"/>
      <c r="I65" s="130"/>
      <c r="J65" s="130"/>
      <c r="K65" s="130"/>
      <c r="L65" s="130"/>
      <c r="M65" s="64"/>
      <c r="N65" s="130"/>
      <c r="O65" s="130"/>
      <c r="P65" s="64"/>
      <c r="Q65" s="130"/>
      <c r="R65" s="130"/>
      <c r="S65" s="131" t="s">
        <v>37</v>
      </c>
      <c r="T65" s="131"/>
      <c r="U65" s="65"/>
      <c r="V65" s="132"/>
      <c r="W65" s="132"/>
      <c r="X65" s="64"/>
      <c r="Y65" s="63"/>
    </row>
    <row r="67" spans="2:25" x14ac:dyDescent="0.25">
      <c r="D67" s="68" t="s">
        <v>113</v>
      </c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</row>
    <row r="68" spans="2:25" x14ac:dyDescent="0.25">
      <c r="D68" s="68" t="s">
        <v>114</v>
      </c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</row>
    <row r="69" spans="2:25" x14ac:dyDescent="0.25">
      <c r="D69" s="68" t="s">
        <v>115</v>
      </c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152" t="s">
        <v>96</v>
      </c>
      <c r="Q69" s="152"/>
      <c r="R69" s="152"/>
      <c r="S69" s="152"/>
      <c r="T69" s="152"/>
    </row>
  </sheetData>
  <mergeCells count="350">
    <mergeCell ref="P69:T69"/>
    <mergeCell ref="P1:T1"/>
    <mergeCell ref="P2:T2"/>
    <mergeCell ref="P3:T3"/>
    <mergeCell ref="P4:T4"/>
    <mergeCell ref="P5:U5"/>
    <mergeCell ref="F8:T8"/>
    <mergeCell ref="G35:I36"/>
    <mergeCell ref="D33:D34"/>
    <mergeCell ref="R13:S13"/>
    <mergeCell ref="T13:V13"/>
    <mergeCell ref="P41:Q41"/>
    <mergeCell ref="R41:S41"/>
    <mergeCell ref="T41:V41"/>
    <mergeCell ref="L43:N43"/>
    <mergeCell ref="P43:Q43"/>
    <mergeCell ref="E64:F64"/>
    <mergeCell ref="G63:I64"/>
    <mergeCell ref="T60:V61"/>
    <mergeCell ref="T63:V64"/>
    <mergeCell ref="K3:M3"/>
    <mergeCell ref="T10:V12"/>
    <mergeCell ref="W10:X10"/>
    <mergeCell ref="B11:C11"/>
    <mergeCell ref="J11:K12"/>
    <mergeCell ref="L11:N12"/>
    <mergeCell ref="O11:O12"/>
    <mergeCell ref="P11:Q12"/>
    <mergeCell ref="R11:S12"/>
    <mergeCell ref="W11:X11"/>
    <mergeCell ref="B12:C12"/>
    <mergeCell ref="W12:X12"/>
    <mergeCell ref="B10:C10"/>
    <mergeCell ref="D10:D12"/>
    <mergeCell ref="E10:F12"/>
    <mergeCell ref="G10:I12"/>
    <mergeCell ref="J10:S10"/>
    <mergeCell ref="W13:X13"/>
    <mergeCell ref="B14:C14"/>
    <mergeCell ref="D14:V14"/>
    <mergeCell ref="W14:X14"/>
    <mergeCell ref="B13:C13"/>
    <mergeCell ref="E13:F13"/>
    <mergeCell ref="G13:I13"/>
    <mergeCell ref="J13:K13"/>
    <mergeCell ref="L13:N13"/>
    <mergeCell ref="P13:Q13"/>
    <mergeCell ref="B15:C15"/>
    <mergeCell ref="D15:V15"/>
    <mergeCell ref="W15:X15"/>
    <mergeCell ref="B16:C17"/>
    <mergeCell ref="D16:D17"/>
    <mergeCell ref="E16:F17"/>
    <mergeCell ref="G16:I17"/>
    <mergeCell ref="J16:K17"/>
    <mergeCell ref="L16:N17"/>
    <mergeCell ref="O16:O17"/>
    <mergeCell ref="P16:Q17"/>
    <mergeCell ref="R16:S17"/>
    <mergeCell ref="W16:X17"/>
    <mergeCell ref="Y16:Y17"/>
    <mergeCell ref="B18:C19"/>
    <mergeCell ref="D18:D19"/>
    <mergeCell ref="E18:F19"/>
    <mergeCell ref="G18:I19"/>
    <mergeCell ref="J18:K19"/>
    <mergeCell ref="L18:N19"/>
    <mergeCell ref="O18:O19"/>
    <mergeCell ref="P18:Q19"/>
    <mergeCell ref="R18:S19"/>
    <mergeCell ref="W18:X19"/>
    <mergeCell ref="Y18:Y19"/>
    <mergeCell ref="T16:U17"/>
    <mergeCell ref="W20:X21"/>
    <mergeCell ref="Y20:Y21"/>
    <mergeCell ref="B22:C23"/>
    <mergeCell ref="D22:D23"/>
    <mergeCell ref="E22:F23"/>
    <mergeCell ref="G22:I23"/>
    <mergeCell ref="J22:K23"/>
    <mergeCell ref="L22:N23"/>
    <mergeCell ref="O22:O23"/>
    <mergeCell ref="P22:Q23"/>
    <mergeCell ref="R22:S23"/>
    <mergeCell ref="W22:X23"/>
    <mergeCell ref="Y22:Y23"/>
    <mergeCell ref="O20:O21"/>
    <mergeCell ref="P20:Q21"/>
    <mergeCell ref="R20:S21"/>
    <mergeCell ref="B20:C21"/>
    <mergeCell ref="D20:D21"/>
    <mergeCell ref="E20:F21"/>
    <mergeCell ref="G20:I21"/>
    <mergeCell ref="J20:K21"/>
    <mergeCell ref="L20:N21"/>
    <mergeCell ref="Y24:Y25"/>
    <mergeCell ref="B26:C27"/>
    <mergeCell ref="D26:D27"/>
    <mergeCell ref="E26:F27"/>
    <mergeCell ref="G26:I27"/>
    <mergeCell ref="J26:K27"/>
    <mergeCell ref="L26:N27"/>
    <mergeCell ref="O26:O27"/>
    <mergeCell ref="P26:Q27"/>
    <mergeCell ref="R26:S27"/>
    <mergeCell ref="W26:X27"/>
    <mergeCell ref="Y26:Y27"/>
    <mergeCell ref="L24:N25"/>
    <mergeCell ref="O24:O25"/>
    <mergeCell ref="P24:Q25"/>
    <mergeCell ref="R24:S25"/>
    <mergeCell ref="B24:C25"/>
    <mergeCell ref="D24:D25"/>
    <mergeCell ref="E24:F25"/>
    <mergeCell ref="G24:I25"/>
    <mergeCell ref="B28:C28"/>
    <mergeCell ref="D28:D29"/>
    <mergeCell ref="E28:F29"/>
    <mergeCell ref="G28:I28"/>
    <mergeCell ref="J28:K28"/>
    <mergeCell ref="B29:C29"/>
    <mergeCell ref="G29:I29"/>
    <mergeCell ref="J29:K29"/>
    <mergeCell ref="W24:X25"/>
    <mergeCell ref="J24:K25"/>
    <mergeCell ref="L29:N29"/>
    <mergeCell ref="P29:Q29"/>
    <mergeCell ref="R29:S29"/>
    <mergeCell ref="T29:V29"/>
    <mergeCell ref="W29:X29"/>
    <mergeCell ref="L28:N28"/>
    <mergeCell ref="P28:Q28"/>
    <mergeCell ref="R28:S28"/>
    <mergeCell ref="T28:V28"/>
    <mergeCell ref="W28:X28"/>
    <mergeCell ref="B30:C30"/>
    <mergeCell ref="D30:V30"/>
    <mergeCell ref="W30:X30"/>
    <mergeCell ref="B31:C32"/>
    <mergeCell ref="D31:D32"/>
    <mergeCell ref="E31:F32"/>
    <mergeCell ref="G31:I32"/>
    <mergeCell ref="J31:K32"/>
    <mergeCell ref="L31:N32"/>
    <mergeCell ref="O31:O32"/>
    <mergeCell ref="P31:Q32"/>
    <mergeCell ref="R31:S32"/>
    <mergeCell ref="W31:X32"/>
    <mergeCell ref="Y31:Y32"/>
    <mergeCell ref="B33:C34"/>
    <mergeCell ref="E33:F34"/>
    <mergeCell ref="G33:I34"/>
    <mergeCell ref="J33:K34"/>
    <mergeCell ref="L33:N34"/>
    <mergeCell ref="O33:O34"/>
    <mergeCell ref="P33:Q34"/>
    <mergeCell ref="R33:S34"/>
    <mergeCell ref="W33:X34"/>
    <mergeCell ref="Y33:Y34"/>
    <mergeCell ref="W35:X36"/>
    <mergeCell ref="Y35:Y36"/>
    <mergeCell ref="B37:C38"/>
    <mergeCell ref="D37:D38"/>
    <mergeCell ref="E37:F38"/>
    <mergeCell ref="G37:I38"/>
    <mergeCell ref="J37:K38"/>
    <mergeCell ref="L37:N38"/>
    <mergeCell ref="O37:O38"/>
    <mergeCell ref="P37:Q38"/>
    <mergeCell ref="R37:S38"/>
    <mergeCell ref="W37:X38"/>
    <mergeCell ref="J35:K36"/>
    <mergeCell ref="L35:N36"/>
    <mergeCell ref="O35:O36"/>
    <mergeCell ref="P35:Q36"/>
    <mergeCell ref="R35:S36"/>
    <mergeCell ref="B35:C36"/>
    <mergeCell ref="D35:D36"/>
    <mergeCell ref="E35:F36"/>
    <mergeCell ref="Y37:Y38"/>
    <mergeCell ref="B39:C40"/>
    <mergeCell ref="D39:D41"/>
    <mergeCell ref="E39:F41"/>
    <mergeCell ref="G39:I40"/>
    <mergeCell ref="J39:K40"/>
    <mergeCell ref="L39:N40"/>
    <mergeCell ref="O39:O40"/>
    <mergeCell ref="P39:Q40"/>
    <mergeCell ref="R39:S40"/>
    <mergeCell ref="J41:K41"/>
    <mergeCell ref="L41:N41"/>
    <mergeCell ref="W39:X40"/>
    <mergeCell ref="Y39:Y40"/>
    <mergeCell ref="B41:C41"/>
    <mergeCell ref="G41:I41"/>
    <mergeCell ref="R43:S43"/>
    <mergeCell ref="T43:V43"/>
    <mergeCell ref="W43:X43"/>
    <mergeCell ref="B44:C44"/>
    <mergeCell ref="D44:V44"/>
    <mergeCell ref="W44:X44"/>
    <mergeCell ref="W41:X41"/>
    <mergeCell ref="B42:C42"/>
    <mergeCell ref="D42:D43"/>
    <mergeCell ref="E42:F43"/>
    <mergeCell ref="G42:I42"/>
    <mergeCell ref="J42:K42"/>
    <mergeCell ref="L42:N42"/>
    <mergeCell ref="P42:Q42"/>
    <mergeCell ref="R42:S42"/>
    <mergeCell ref="T42:V42"/>
    <mergeCell ref="W42:X42"/>
    <mergeCell ref="B43:C43"/>
    <mergeCell ref="G43:I43"/>
    <mergeCell ref="J43:K43"/>
    <mergeCell ref="W45:X46"/>
    <mergeCell ref="Y45:Y46"/>
    <mergeCell ref="B47:C47"/>
    <mergeCell ref="E47:F47"/>
    <mergeCell ref="G47:I47"/>
    <mergeCell ref="J47:K47"/>
    <mergeCell ref="L47:N47"/>
    <mergeCell ref="P47:Q47"/>
    <mergeCell ref="R47:S47"/>
    <mergeCell ref="T47:V47"/>
    <mergeCell ref="W47:X47"/>
    <mergeCell ref="O45:O46"/>
    <mergeCell ref="P45:Q46"/>
    <mergeCell ref="R45:S46"/>
    <mergeCell ref="B45:C46"/>
    <mergeCell ref="D45:D46"/>
    <mergeCell ref="E45:F46"/>
    <mergeCell ref="G45:I46"/>
    <mergeCell ref="J45:K46"/>
    <mergeCell ref="L45:N46"/>
    <mergeCell ref="T45:V46"/>
    <mergeCell ref="W48:X49"/>
    <mergeCell ref="Y48:Y49"/>
    <mergeCell ref="B50:C51"/>
    <mergeCell ref="D50:D51"/>
    <mergeCell ref="E50:F51"/>
    <mergeCell ref="G50:I51"/>
    <mergeCell ref="J50:K51"/>
    <mergeCell ref="L50:N51"/>
    <mergeCell ref="O50:O51"/>
    <mergeCell ref="P50:Q51"/>
    <mergeCell ref="R50:S51"/>
    <mergeCell ref="W50:X51"/>
    <mergeCell ref="Y50:Y51"/>
    <mergeCell ref="B48:C49"/>
    <mergeCell ref="D48:V48"/>
    <mergeCell ref="D49:V49"/>
    <mergeCell ref="T50:V51"/>
    <mergeCell ref="W52:X53"/>
    <mergeCell ref="Y52:Y53"/>
    <mergeCell ref="B54:C55"/>
    <mergeCell ref="D54:D55"/>
    <mergeCell ref="E54:F55"/>
    <mergeCell ref="G54:I55"/>
    <mergeCell ref="J54:K55"/>
    <mergeCell ref="L54:N55"/>
    <mergeCell ref="O54:O55"/>
    <mergeCell ref="P54:Q55"/>
    <mergeCell ref="R54:S55"/>
    <mergeCell ref="W54:X55"/>
    <mergeCell ref="Y54:Y55"/>
    <mergeCell ref="T54:V55"/>
    <mergeCell ref="L52:N53"/>
    <mergeCell ref="O52:O53"/>
    <mergeCell ref="P52:Q53"/>
    <mergeCell ref="R52:S53"/>
    <mergeCell ref="B52:C53"/>
    <mergeCell ref="D52:D53"/>
    <mergeCell ref="E52:F53"/>
    <mergeCell ref="G52:I53"/>
    <mergeCell ref="J52:K53"/>
    <mergeCell ref="T52:V53"/>
    <mergeCell ref="W56:X57"/>
    <mergeCell ref="Y56:Y57"/>
    <mergeCell ref="B58:C59"/>
    <mergeCell ref="D58:D59"/>
    <mergeCell ref="E58:F59"/>
    <mergeCell ref="G58:I59"/>
    <mergeCell ref="J58:K59"/>
    <mergeCell ref="L58:N59"/>
    <mergeCell ref="O58:O59"/>
    <mergeCell ref="P58:Q59"/>
    <mergeCell ref="R58:S59"/>
    <mergeCell ref="W58:X59"/>
    <mergeCell ref="Y58:Y59"/>
    <mergeCell ref="L56:N57"/>
    <mergeCell ref="O56:O57"/>
    <mergeCell ref="P56:Q57"/>
    <mergeCell ref="R56:S57"/>
    <mergeCell ref="B56:C57"/>
    <mergeCell ref="D56:D57"/>
    <mergeCell ref="E56:F57"/>
    <mergeCell ref="G56:I57"/>
    <mergeCell ref="J56:K57"/>
    <mergeCell ref="T56:U57"/>
    <mergeCell ref="T58:U59"/>
    <mergeCell ref="W60:X61"/>
    <mergeCell ref="Y60:Y61"/>
    <mergeCell ref="B62:C62"/>
    <mergeCell ref="E62:F62"/>
    <mergeCell ref="G62:I62"/>
    <mergeCell ref="J62:K62"/>
    <mergeCell ref="L62:N62"/>
    <mergeCell ref="P62:Q62"/>
    <mergeCell ref="R62:S62"/>
    <mergeCell ref="T62:V62"/>
    <mergeCell ref="W62:X62"/>
    <mergeCell ref="J60:K61"/>
    <mergeCell ref="L60:N61"/>
    <mergeCell ref="O60:O61"/>
    <mergeCell ref="P60:Q61"/>
    <mergeCell ref="R60:S61"/>
    <mergeCell ref="B60:C61"/>
    <mergeCell ref="D60:D61"/>
    <mergeCell ref="E60:F60"/>
    <mergeCell ref="E61:F61"/>
    <mergeCell ref="G60:I61"/>
    <mergeCell ref="W63:X64"/>
    <mergeCell ref="Y63:Y64"/>
    <mergeCell ref="C65:E65"/>
    <mergeCell ref="F65:G65"/>
    <mergeCell ref="I65:J65"/>
    <mergeCell ref="K65:L65"/>
    <mergeCell ref="N65:O65"/>
    <mergeCell ref="Q65:R65"/>
    <mergeCell ref="S65:T65"/>
    <mergeCell ref="V65:W65"/>
    <mergeCell ref="J63:K64"/>
    <mergeCell ref="L63:N64"/>
    <mergeCell ref="O63:O64"/>
    <mergeCell ref="P63:Q64"/>
    <mergeCell ref="R63:S64"/>
    <mergeCell ref="B63:C64"/>
    <mergeCell ref="D63:D64"/>
    <mergeCell ref="E63:F63"/>
    <mergeCell ref="T39:V40"/>
    <mergeCell ref="T37:V38"/>
    <mergeCell ref="T31:V32"/>
    <mergeCell ref="T26:V27"/>
    <mergeCell ref="T24:V25"/>
    <mergeCell ref="T22:V23"/>
    <mergeCell ref="T20:V21"/>
    <mergeCell ref="T18:V19"/>
    <mergeCell ref="T33:V34"/>
    <mergeCell ref="T35:V3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2022-06-22T09:46:36Z</dcterms:modified>
</cp:coreProperties>
</file>